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2\05影印機\"/>
    </mc:Choice>
  </mc:AlternateContent>
  <xr:revisionPtr revIDLastSave="0" documentId="13_ncr:1_{F4CBC82E-7163-4789-A9CA-C4D4E26D0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收費" sheetId="16" r:id="rId1"/>
    <sheet name="公告" sheetId="14" r:id="rId2"/>
    <sheet name="身份額度" sheetId="12" r:id="rId3"/>
    <sheet name="計算" sheetId="13" r:id="rId4"/>
    <sheet name="教" sheetId="1" r:id="rId5"/>
    <sheet name="學" sheetId="2" r:id="rId6"/>
    <sheet name="讀" sheetId="3" r:id="rId7"/>
    <sheet name="人" sheetId="4" r:id="rId8"/>
    <sheet name="總" sheetId="5" r:id="rId9"/>
    <sheet name="專一" sheetId="6" r:id="rId10"/>
    <sheet name="專二" sheetId="7" r:id="rId11"/>
    <sheet name="特教" sheetId="8" r:id="rId12"/>
    <sheet name="國二" sheetId="9" r:id="rId13"/>
    <sheet name="國三" sheetId="10" r:id="rId14"/>
    <sheet name="體" sheetId="11" r:id="rId15"/>
  </sheets>
  <definedNames>
    <definedName name="_xlnm.Print_Titles" localSheetId="1">公告!$1:$1</definedName>
    <definedName name="_xlnm.Print_Titles" localSheetId="0">收費!$1:$1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4" l="1"/>
  <c r="O8" i="16"/>
  <c r="AA8" i="16" s="1"/>
  <c r="O9" i="16"/>
  <c r="AA9" i="16" s="1"/>
  <c r="O10" i="16"/>
  <c r="AA10" i="16" s="1"/>
  <c r="O11" i="16"/>
  <c r="AA11" i="16" s="1"/>
  <c r="O13" i="16"/>
  <c r="AA13" i="16" s="1"/>
  <c r="O14" i="16"/>
  <c r="AA14" i="16" s="1"/>
  <c r="O15" i="16"/>
  <c r="AA15" i="16" s="1"/>
  <c r="O16" i="16"/>
  <c r="AA16" i="16" s="1"/>
  <c r="O17" i="16"/>
  <c r="AA17" i="16" s="1"/>
  <c r="O7" i="16"/>
  <c r="AA7" i="16" s="1"/>
  <c r="N3" i="16"/>
  <c r="O3" i="16" s="1"/>
  <c r="AA3" i="16" s="1"/>
  <c r="K6" i="16"/>
  <c r="O6" i="16" s="1"/>
  <c r="AA6" i="16" s="1"/>
  <c r="K2" i="16"/>
  <c r="O2" i="16" s="1"/>
  <c r="AA2" i="16" s="1"/>
  <c r="K5" i="16"/>
  <c r="O5" i="16" s="1"/>
  <c r="AA5" i="16" s="1"/>
  <c r="K12" i="16"/>
  <c r="O12" i="16" s="1"/>
  <c r="AA12" i="16" s="1"/>
  <c r="K4" i="16"/>
  <c r="O4" i="16" s="1"/>
  <c r="AA4" i="16" s="1"/>
  <c r="AB18" i="16" l="1"/>
  <c r="D37" i="13"/>
  <c r="C220" i="13"/>
  <c r="C124" i="13"/>
  <c r="C161" i="13"/>
  <c r="C205" i="13"/>
  <c r="C184" i="13"/>
  <c r="C228" i="13"/>
  <c r="C99" i="13"/>
  <c r="C53" i="13"/>
  <c r="C139" i="13"/>
  <c r="C42" i="13"/>
  <c r="C121" i="13"/>
  <c r="C113" i="13"/>
  <c r="C23" i="13"/>
  <c r="C88" i="13"/>
  <c r="C103" i="13"/>
  <c r="C224" i="13"/>
  <c r="C35" i="13"/>
  <c r="C187" i="13"/>
  <c r="C234" i="13"/>
  <c r="C49" i="13"/>
  <c r="C202" i="13"/>
  <c r="C195" i="13"/>
  <c r="C194" i="13"/>
  <c r="C51" i="13"/>
  <c r="C128" i="13"/>
  <c r="C191" i="13"/>
  <c r="C97" i="13"/>
  <c r="C89" i="13"/>
  <c r="C43" i="13"/>
  <c r="C188" i="13"/>
  <c r="C60" i="13"/>
  <c r="C74" i="13"/>
  <c r="C63" i="13"/>
  <c r="C157" i="13"/>
  <c r="C159" i="13"/>
  <c r="C78" i="13"/>
  <c r="C82" i="13"/>
  <c r="C98" i="13"/>
  <c r="C26" i="13"/>
  <c r="C117" i="13"/>
  <c r="C204" i="13"/>
  <c r="C212" i="13"/>
  <c r="C137" i="13"/>
  <c r="C100" i="13"/>
  <c r="C41" i="13"/>
  <c r="C83" i="13"/>
  <c r="C218" i="13"/>
  <c r="C112" i="13"/>
  <c r="C144" i="13"/>
  <c r="C34" i="13"/>
  <c r="C193" i="13"/>
  <c r="C87" i="13"/>
  <c r="C208" i="13"/>
  <c r="C114" i="13"/>
  <c r="C59" i="13"/>
  <c r="C81" i="13"/>
  <c r="C129" i="13"/>
  <c r="C171" i="13"/>
  <c r="C178" i="13"/>
  <c r="C152" i="13"/>
  <c r="C7" i="13"/>
  <c r="C5" i="13"/>
  <c r="C52" i="13"/>
  <c r="C21" i="13"/>
  <c r="C229" i="13"/>
  <c r="C231" i="13"/>
  <c r="C189" i="13"/>
  <c r="C4" i="13"/>
  <c r="C29" i="13"/>
  <c r="C230" i="13"/>
  <c r="C70" i="13"/>
  <c r="C47" i="13"/>
  <c r="C10" i="13"/>
  <c r="C131" i="13"/>
  <c r="C96" i="13"/>
  <c r="C122" i="13"/>
  <c r="C55" i="13"/>
  <c r="C105" i="13"/>
  <c r="C72" i="13"/>
  <c r="C210" i="13"/>
  <c r="C15" i="13"/>
  <c r="C206" i="13"/>
  <c r="C158" i="13"/>
  <c r="C167" i="13"/>
  <c r="C172" i="13"/>
  <c r="C177" i="13"/>
  <c r="C9" i="13"/>
  <c r="C3" i="13"/>
  <c r="C108" i="13"/>
  <c r="C85" i="13"/>
  <c r="C180" i="13"/>
  <c r="C127" i="13"/>
  <c r="C84" i="13"/>
  <c r="C44" i="13"/>
  <c r="C27" i="13"/>
  <c r="C134" i="13"/>
  <c r="C116" i="13"/>
  <c r="C215" i="13"/>
  <c r="C71" i="13"/>
  <c r="C153" i="13"/>
  <c r="C165" i="13"/>
  <c r="C138" i="13"/>
  <c r="C183" i="13"/>
  <c r="C148" i="13"/>
  <c r="C186" i="13"/>
  <c r="C76" i="13"/>
  <c r="C130" i="13"/>
  <c r="C132" i="13"/>
  <c r="C80" i="13"/>
  <c r="C79" i="13"/>
  <c r="C22" i="13"/>
  <c r="C94" i="13"/>
  <c r="C24" i="13"/>
  <c r="C226" i="13"/>
  <c r="C201" i="13"/>
  <c r="C166" i="13"/>
  <c r="C142" i="13"/>
  <c r="C18" i="13"/>
  <c r="C91" i="13"/>
  <c r="C19" i="13"/>
  <c r="C109" i="13"/>
  <c r="C156" i="13"/>
  <c r="C150" i="13"/>
  <c r="C199" i="13"/>
  <c r="C106" i="13"/>
  <c r="C6" i="13"/>
  <c r="C77" i="13"/>
  <c r="C168" i="13"/>
  <c r="C174" i="13"/>
  <c r="C175" i="13"/>
  <c r="C101" i="13"/>
  <c r="C73" i="13"/>
  <c r="C143" i="13"/>
  <c r="C86" i="13"/>
  <c r="C58" i="13"/>
  <c r="C95" i="13"/>
  <c r="C141" i="13"/>
  <c r="C57" i="13"/>
  <c r="C227" i="13"/>
  <c r="C32" i="13"/>
  <c r="C185" i="13"/>
  <c r="C217" i="13"/>
  <c r="C213" i="13"/>
  <c r="C163" i="13"/>
  <c r="C119" i="13"/>
  <c r="C164" i="13"/>
  <c r="C111" i="13"/>
  <c r="C107" i="13"/>
  <c r="C155" i="13"/>
  <c r="C110" i="13"/>
  <c r="C162" i="13"/>
  <c r="C45" i="13"/>
  <c r="C33" i="13"/>
  <c r="C135" i="13"/>
  <c r="C66" i="13"/>
  <c r="C13" i="13"/>
  <c r="C140" i="13"/>
  <c r="C209" i="13"/>
  <c r="C61" i="13"/>
  <c r="C17" i="13"/>
  <c r="C118" i="13"/>
  <c r="C133" i="13"/>
  <c r="C68" i="13"/>
  <c r="C48" i="13"/>
  <c r="C219" i="13"/>
  <c r="C104" i="13"/>
  <c r="C192" i="13"/>
  <c r="C154" i="13"/>
  <c r="C2" i="13"/>
  <c r="C31" i="13"/>
  <c r="C90" i="13"/>
  <c r="C16" i="13"/>
  <c r="C102" i="13"/>
  <c r="C146" i="13"/>
  <c r="C198" i="13"/>
  <c r="C65" i="13"/>
  <c r="C46" i="13"/>
  <c r="C8" i="13"/>
  <c r="C92" i="13"/>
  <c r="C211" i="13"/>
  <c r="C62" i="13"/>
  <c r="C179" i="13"/>
  <c r="C69" i="13"/>
  <c r="C125" i="13"/>
  <c r="C75" i="13"/>
  <c r="C28" i="13"/>
  <c r="C123" i="13"/>
  <c r="C196" i="13"/>
  <c r="C145" i="13"/>
  <c r="C181" i="13"/>
  <c r="C221" i="13"/>
  <c r="C214" i="13"/>
  <c r="C25" i="13"/>
  <c r="C136" i="13"/>
  <c r="C203" i="13"/>
  <c r="C38" i="13"/>
  <c r="C67" i="13"/>
  <c r="C223" i="13"/>
  <c r="C11" i="13"/>
  <c r="C222" i="13"/>
  <c r="C173" i="13"/>
  <c r="C54" i="13"/>
  <c r="C93" i="13"/>
  <c r="C225" i="13"/>
  <c r="C40" i="13"/>
  <c r="C207" i="13"/>
  <c r="C20" i="13"/>
  <c r="C200" i="13"/>
  <c r="C39" i="13"/>
  <c r="C126" i="13"/>
  <c r="C169" i="13"/>
  <c r="C170" i="13"/>
  <c r="C182" i="13"/>
  <c r="C56" i="13"/>
  <c r="C147" i="13"/>
  <c r="C149" i="13"/>
  <c r="C64" i="13"/>
  <c r="C14" i="13"/>
  <c r="C151" i="13"/>
  <c r="C115" i="13"/>
  <c r="C216" i="13"/>
  <c r="C233" i="13"/>
  <c r="C160" i="13"/>
  <c r="C50" i="13"/>
  <c r="C120" i="13"/>
  <c r="C190" i="13"/>
  <c r="C36" i="13"/>
  <c r="C12" i="13"/>
  <c r="C197" i="13"/>
  <c r="C176" i="13"/>
  <c r="C30" i="13"/>
  <c r="C232" i="13"/>
  <c r="C37" i="13"/>
  <c r="Y157" i="13"/>
  <c r="Y204" i="13"/>
  <c r="Y212" i="13"/>
  <c r="Y98" i="13"/>
  <c r="Y121" i="13"/>
  <c r="Y220" i="13"/>
  <c r="Y137" i="13"/>
  <c r="Y100" i="13"/>
  <c r="Y41" i="13"/>
  <c r="Y83" i="13"/>
  <c r="Y218" i="13"/>
  <c r="Y112" i="13"/>
  <c r="Y228" i="13"/>
  <c r="Y144" i="13"/>
  <c r="Y34" i="13"/>
  <c r="Y193" i="13"/>
  <c r="Y87" i="13"/>
  <c r="Y208" i="13"/>
  <c r="Y114" i="13"/>
  <c r="Y59" i="13"/>
  <c r="Y81" i="13"/>
  <c r="Y97" i="13"/>
  <c r="Y129" i="13"/>
  <c r="Y171" i="13"/>
  <c r="Y178" i="13"/>
  <c r="Y152" i="13"/>
  <c r="Y7" i="13"/>
  <c r="Y5" i="13"/>
  <c r="Y52" i="13"/>
  <c r="Y21" i="13"/>
  <c r="Y229" i="13"/>
  <c r="Y99" i="13"/>
  <c r="Y231" i="13"/>
  <c r="Y189" i="13"/>
  <c r="Y4" i="13"/>
  <c r="Y29" i="13"/>
  <c r="Y230" i="13"/>
  <c r="Y70" i="13"/>
  <c r="Y47" i="13"/>
  <c r="Y10" i="13"/>
  <c r="Y131" i="13"/>
  <c r="Y96" i="13"/>
  <c r="Y122" i="13"/>
  <c r="Y55" i="13"/>
  <c r="Y105" i="13"/>
  <c r="Y72" i="13"/>
  <c r="Y191" i="13"/>
  <c r="Y23" i="13"/>
  <c r="Y210" i="13"/>
  <c r="Y15" i="13"/>
  <c r="Y206" i="13"/>
  <c r="Y158" i="13"/>
  <c r="Y167" i="13"/>
  <c r="Y172" i="13"/>
  <c r="Y177" i="13"/>
  <c r="Y9" i="13"/>
  <c r="Y161" i="13"/>
  <c r="Y3" i="13"/>
  <c r="Y108" i="13"/>
  <c r="Y26" i="13"/>
  <c r="Y85" i="13"/>
  <c r="Y180" i="13"/>
  <c r="Y127" i="13"/>
  <c r="Y84" i="13"/>
  <c r="Y44" i="13"/>
  <c r="Y27" i="13"/>
  <c r="Y134" i="13"/>
  <c r="Y116" i="13"/>
  <c r="Y215" i="13"/>
  <c r="Y113" i="13"/>
  <c r="Y71" i="13"/>
  <c r="Y195" i="13"/>
  <c r="Y89" i="13"/>
  <c r="Y153" i="13"/>
  <c r="Y124" i="13"/>
  <c r="Y165" i="13"/>
  <c r="Y138" i="13"/>
  <c r="Y183" i="13"/>
  <c r="Y148" i="13"/>
  <c r="Y186" i="13"/>
  <c r="Y184" i="13"/>
  <c r="Y76" i="13"/>
  <c r="Y53" i="13"/>
  <c r="Y130" i="13"/>
  <c r="Y132" i="13"/>
  <c r="Y80" i="13"/>
  <c r="Y79" i="13"/>
  <c r="Y22" i="13"/>
  <c r="Y128" i="13"/>
  <c r="Y202" i="13"/>
  <c r="Y94" i="13"/>
  <c r="Y24" i="13"/>
  <c r="Y42" i="13"/>
  <c r="Y226" i="13"/>
  <c r="Y201" i="13"/>
  <c r="Y166" i="13"/>
  <c r="Y142" i="13"/>
  <c r="Y78" i="13"/>
  <c r="Y159" i="13"/>
  <c r="Y18" i="13"/>
  <c r="Y91" i="13"/>
  <c r="Y19" i="13"/>
  <c r="Y109" i="13"/>
  <c r="Y156" i="13"/>
  <c r="Y150" i="13"/>
  <c r="Y187" i="13"/>
  <c r="Y199" i="13"/>
  <c r="Y106" i="13"/>
  <c r="Y6" i="13"/>
  <c r="Y77" i="13"/>
  <c r="Y168" i="13"/>
  <c r="Y174" i="13"/>
  <c r="Y139" i="13"/>
  <c r="Y175" i="13"/>
  <c r="Y101" i="13"/>
  <c r="Y73" i="13"/>
  <c r="Y143" i="13"/>
  <c r="Y86" i="13"/>
  <c r="Y58" i="13"/>
  <c r="Y95" i="13"/>
  <c r="Y141" i="13"/>
  <c r="Y57" i="13"/>
  <c r="Y205" i="13"/>
  <c r="Y227" i="13"/>
  <c r="Y35" i="13"/>
  <c r="Y32" i="13"/>
  <c r="Y88" i="13"/>
  <c r="Y185" i="13"/>
  <c r="Y217" i="13"/>
  <c r="Y37" i="13"/>
  <c r="Y213" i="13"/>
  <c r="Y163" i="13"/>
  <c r="Y119" i="13"/>
  <c r="Y164" i="13"/>
  <c r="Y111" i="13"/>
  <c r="Y43" i="13"/>
  <c r="Y107" i="13"/>
  <c r="Y49" i="13"/>
  <c r="Y117" i="13"/>
  <c r="Y82" i="13"/>
  <c r="Y155" i="13"/>
  <c r="Y110" i="13"/>
  <c r="Y162" i="13"/>
  <c r="Y45" i="13"/>
  <c r="Y33" i="13"/>
  <c r="Y135" i="13"/>
  <c r="Y66" i="13"/>
  <c r="Y13" i="13"/>
  <c r="Y140" i="13"/>
  <c r="Y209" i="13"/>
  <c r="Y61" i="13"/>
  <c r="Y17" i="13"/>
  <c r="Y60" i="13"/>
  <c r="Y118" i="13"/>
  <c r="Y133" i="13"/>
  <c r="Y74" i="13"/>
  <c r="Y68" i="13"/>
  <c r="Y224" i="13"/>
  <c r="Y48" i="13"/>
  <c r="Y219" i="13"/>
  <c r="Y104" i="13"/>
  <c r="Y192" i="13"/>
  <c r="Y154" i="13"/>
  <c r="Y2" i="13"/>
  <c r="Y31" i="13"/>
  <c r="Y90" i="13"/>
  <c r="Y16" i="13"/>
  <c r="Y102" i="13"/>
  <c r="Y146" i="13"/>
  <c r="Y63" i="13"/>
  <c r="Y198" i="13"/>
  <c r="Y65" i="13"/>
  <c r="Y46" i="13"/>
  <c r="Y8" i="13"/>
  <c r="Y92" i="13"/>
  <c r="Y211" i="13"/>
  <c r="Y62" i="13"/>
  <c r="Y179" i="13"/>
  <c r="Y69" i="13"/>
  <c r="Y125" i="13"/>
  <c r="Y103" i="13"/>
  <c r="Y75" i="13"/>
  <c r="Y28" i="13"/>
  <c r="Y123" i="13"/>
  <c r="Y196" i="13"/>
  <c r="Y145" i="13"/>
  <c r="Y181" i="13"/>
  <c r="Y221" i="13"/>
  <c r="Y214" i="13"/>
  <c r="Y25" i="13"/>
  <c r="Y136" i="13"/>
  <c r="Y203" i="13"/>
  <c r="Y38" i="13"/>
  <c r="Y67" i="13"/>
  <c r="Y223" i="13"/>
  <c r="Y11" i="13"/>
  <c r="Y222" i="13"/>
  <c r="Y173" i="13"/>
  <c r="Y54" i="13"/>
  <c r="Y93" i="13"/>
  <c r="Y225" i="13"/>
  <c r="Y40" i="13"/>
  <c r="Y207" i="13"/>
  <c r="Y20" i="13"/>
  <c r="Y200" i="13"/>
  <c r="Y39" i="13"/>
  <c r="Y188" i="13"/>
  <c r="Y126" i="13"/>
  <c r="Y169" i="13"/>
  <c r="Y170" i="13"/>
  <c r="Y182" i="13"/>
  <c r="Y56" i="13"/>
  <c r="Y51" i="13"/>
  <c r="Y147" i="13"/>
  <c r="Y149" i="13"/>
  <c r="Y64" i="13"/>
  <c r="Y194" i="13"/>
  <c r="Y14" i="13"/>
  <c r="Y151" i="13"/>
  <c r="Y115" i="13"/>
  <c r="Y234" i="13"/>
  <c r="Y216" i="13"/>
  <c r="Y233" i="13"/>
  <c r="Y160" i="13"/>
  <c r="Y50" i="13"/>
  <c r="Y120" i="13"/>
  <c r="Y190" i="13"/>
  <c r="Y36" i="13"/>
  <c r="Y12" i="13"/>
  <c r="Y197" i="13"/>
  <c r="Y176" i="13"/>
  <c r="Y30" i="13"/>
  <c r="Y232" i="13"/>
  <c r="M137" i="13" l="1"/>
  <c r="M100" i="13"/>
  <c r="M41" i="13"/>
  <c r="M83" i="13"/>
  <c r="M218" i="13"/>
  <c r="M112" i="13"/>
  <c r="M228" i="13"/>
  <c r="M144" i="13"/>
  <c r="M34" i="13"/>
  <c r="M193" i="13"/>
  <c r="M87" i="13"/>
  <c r="M208" i="13"/>
  <c r="M114" i="13"/>
  <c r="M59" i="13"/>
  <c r="M81" i="13"/>
  <c r="M97" i="13"/>
  <c r="M129" i="13"/>
  <c r="M171" i="13"/>
  <c r="M178" i="13"/>
  <c r="M152" i="13"/>
  <c r="M7" i="13"/>
  <c r="M5" i="13"/>
  <c r="M52" i="13"/>
  <c r="M21" i="13"/>
  <c r="M229" i="13"/>
  <c r="M99" i="13"/>
  <c r="M231" i="13"/>
  <c r="M189" i="13"/>
  <c r="M4" i="13"/>
  <c r="M220" i="13"/>
  <c r="M29" i="13"/>
  <c r="M230" i="13"/>
  <c r="M70" i="13"/>
  <c r="M47" i="13"/>
  <c r="M10" i="13"/>
  <c r="M131" i="13"/>
  <c r="M96" i="13"/>
  <c r="M122" i="13"/>
  <c r="M55" i="13"/>
  <c r="M105" i="13"/>
  <c r="M72" i="13"/>
  <c r="M191" i="13"/>
  <c r="M23" i="13"/>
  <c r="M210" i="13"/>
  <c r="M98" i="13"/>
  <c r="M15" i="13"/>
  <c r="M206" i="13"/>
  <c r="M158" i="13"/>
  <c r="M167" i="13"/>
  <c r="M172" i="13"/>
  <c r="M177" i="13"/>
  <c r="M9" i="13"/>
  <c r="M161" i="13"/>
  <c r="M3" i="13"/>
  <c r="M108" i="13"/>
  <c r="M26" i="13"/>
  <c r="M85" i="13"/>
  <c r="M180" i="13"/>
  <c r="M127" i="13"/>
  <c r="M84" i="13"/>
  <c r="M44" i="13"/>
  <c r="M27" i="13"/>
  <c r="M134" i="13"/>
  <c r="M116" i="13"/>
  <c r="M215" i="13"/>
  <c r="M113" i="13"/>
  <c r="M71" i="13"/>
  <c r="M195" i="13"/>
  <c r="M89" i="13"/>
  <c r="M153" i="13"/>
  <c r="M124" i="13"/>
  <c r="M165" i="13"/>
  <c r="M138" i="13"/>
  <c r="M183" i="13"/>
  <c r="M148" i="13"/>
  <c r="M186" i="13"/>
  <c r="M184" i="13"/>
  <c r="M76" i="13"/>
  <c r="M53" i="13"/>
  <c r="M130" i="13"/>
  <c r="M132" i="13"/>
  <c r="M80" i="13"/>
  <c r="M79" i="13"/>
  <c r="M22" i="13"/>
  <c r="M128" i="13"/>
  <c r="M202" i="13"/>
  <c r="M94" i="13"/>
  <c r="M24" i="13"/>
  <c r="M42" i="13"/>
  <c r="M226" i="13"/>
  <c r="M201" i="13"/>
  <c r="M166" i="13"/>
  <c r="M142" i="13"/>
  <c r="M78" i="13"/>
  <c r="M159" i="13"/>
  <c r="M18" i="13"/>
  <c r="M91" i="13"/>
  <c r="M19" i="13"/>
  <c r="M109" i="13"/>
  <c r="M156" i="13"/>
  <c r="M150" i="13"/>
  <c r="M187" i="13"/>
  <c r="M199" i="13"/>
  <c r="M106" i="13"/>
  <c r="M6" i="13"/>
  <c r="M77" i="13"/>
  <c r="M168" i="13"/>
  <c r="M174" i="13"/>
  <c r="M139" i="13"/>
  <c r="M175" i="13"/>
  <c r="M101" i="13"/>
  <c r="M73" i="13"/>
  <c r="M143" i="13"/>
  <c r="M86" i="13"/>
  <c r="M58" i="13"/>
  <c r="M95" i="13"/>
  <c r="M141" i="13"/>
  <c r="M57" i="13"/>
  <c r="M205" i="13"/>
  <c r="M227" i="13"/>
  <c r="M35" i="13"/>
  <c r="M32" i="13"/>
  <c r="M88" i="13"/>
  <c r="M185" i="13"/>
  <c r="M217" i="13"/>
  <c r="M37" i="13"/>
  <c r="M213" i="13"/>
  <c r="M163" i="13"/>
  <c r="M119" i="13"/>
  <c r="M164" i="13"/>
  <c r="M111" i="13"/>
  <c r="M43" i="13"/>
  <c r="M107" i="13"/>
  <c r="M49" i="13"/>
  <c r="M117" i="13"/>
  <c r="M82" i="13"/>
  <c r="M155" i="13"/>
  <c r="M110" i="13"/>
  <c r="M162" i="13"/>
  <c r="M45" i="13"/>
  <c r="M33" i="13"/>
  <c r="M135" i="13"/>
  <c r="M66" i="13"/>
  <c r="M13" i="13"/>
  <c r="M140" i="13"/>
  <c r="M209" i="13"/>
  <c r="M61" i="13"/>
  <c r="M17" i="13"/>
  <c r="M60" i="13"/>
  <c r="M118" i="13"/>
  <c r="M133" i="13"/>
  <c r="M74" i="13"/>
  <c r="M68" i="13"/>
  <c r="M224" i="13"/>
  <c r="M48" i="13"/>
  <c r="M219" i="13"/>
  <c r="M104" i="13"/>
  <c r="M192" i="13"/>
  <c r="M154" i="13"/>
  <c r="M2" i="13"/>
  <c r="M31" i="13"/>
  <c r="M90" i="13"/>
  <c r="M16" i="13"/>
  <c r="M102" i="13"/>
  <c r="M146" i="13"/>
  <c r="M63" i="13"/>
  <c r="M198" i="13"/>
  <c r="M65" i="13"/>
  <c r="M46" i="13"/>
  <c r="M8" i="13"/>
  <c r="M92" i="13"/>
  <c r="M211" i="13"/>
  <c r="M62" i="13"/>
  <c r="M179" i="13"/>
  <c r="M69" i="13"/>
  <c r="M125" i="13"/>
  <c r="M103" i="13"/>
  <c r="M75" i="13"/>
  <c r="M28" i="13"/>
  <c r="M123" i="13"/>
  <c r="M196" i="13"/>
  <c r="M145" i="13"/>
  <c r="M181" i="13"/>
  <c r="M221" i="13"/>
  <c r="M214" i="13"/>
  <c r="M25" i="13"/>
  <c r="M136" i="13"/>
  <c r="M203" i="13"/>
  <c r="M38" i="13"/>
  <c r="M67" i="13"/>
  <c r="M223" i="13"/>
  <c r="M11" i="13"/>
  <c r="M222" i="13"/>
  <c r="M173" i="13"/>
  <c r="M54" i="13"/>
  <c r="M93" i="13"/>
  <c r="M157" i="13"/>
  <c r="M225" i="13"/>
  <c r="M40" i="13"/>
  <c r="M207" i="13"/>
  <c r="M20" i="13"/>
  <c r="M200" i="13"/>
  <c r="M204" i="13"/>
  <c r="M39" i="13"/>
  <c r="M188" i="13"/>
  <c r="M126" i="13"/>
  <c r="M169" i="13"/>
  <c r="M170" i="13"/>
  <c r="M182" i="13"/>
  <c r="M56" i="13"/>
  <c r="M51" i="13"/>
  <c r="M147" i="13"/>
  <c r="M149" i="13"/>
  <c r="M64" i="13"/>
  <c r="M194" i="13"/>
  <c r="M14" i="13"/>
  <c r="M151" i="13"/>
  <c r="M121" i="13"/>
  <c r="M115" i="13"/>
  <c r="M234" i="13"/>
  <c r="M216" i="13"/>
  <c r="M233" i="13"/>
  <c r="M160" i="13"/>
  <c r="M50" i="13"/>
  <c r="M120" i="13"/>
  <c r="M190" i="13"/>
  <c r="M36" i="13"/>
  <c r="M12" i="13"/>
  <c r="M197" i="13"/>
  <c r="M176" i="13"/>
  <c r="M30" i="13"/>
  <c r="M232" i="13"/>
  <c r="M212" i="13"/>
  <c r="L137" i="13"/>
  <c r="L100" i="13"/>
  <c r="L41" i="13"/>
  <c r="L83" i="13"/>
  <c r="L218" i="13"/>
  <c r="L112" i="13"/>
  <c r="L228" i="13"/>
  <c r="L144" i="13"/>
  <c r="L34" i="13"/>
  <c r="L193" i="13"/>
  <c r="L87" i="13"/>
  <c r="L208" i="13"/>
  <c r="L114" i="13"/>
  <c r="L59" i="13"/>
  <c r="L81" i="13"/>
  <c r="L97" i="13"/>
  <c r="L129" i="13"/>
  <c r="L171" i="13"/>
  <c r="L178" i="13"/>
  <c r="L152" i="13"/>
  <c r="L7" i="13"/>
  <c r="L5" i="13"/>
  <c r="L52" i="13"/>
  <c r="L21" i="13"/>
  <c r="L229" i="13"/>
  <c r="L99" i="13"/>
  <c r="L231" i="13"/>
  <c r="L189" i="13"/>
  <c r="L4" i="13"/>
  <c r="L220" i="13"/>
  <c r="L29" i="13"/>
  <c r="L230" i="13"/>
  <c r="L70" i="13"/>
  <c r="L47" i="13"/>
  <c r="L10" i="13"/>
  <c r="L131" i="13"/>
  <c r="L96" i="13"/>
  <c r="L122" i="13"/>
  <c r="L55" i="13"/>
  <c r="L105" i="13"/>
  <c r="L72" i="13"/>
  <c r="L191" i="13"/>
  <c r="L23" i="13"/>
  <c r="L210" i="13"/>
  <c r="L98" i="13"/>
  <c r="L15" i="13"/>
  <c r="L206" i="13"/>
  <c r="L158" i="13"/>
  <c r="L167" i="13"/>
  <c r="L172" i="13"/>
  <c r="L177" i="13"/>
  <c r="L9" i="13"/>
  <c r="L161" i="13"/>
  <c r="L3" i="13"/>
  <c r="L108" i="13"/>
  <c r="L26" i="13"/>
  <c r="L85" i="13"/>
  <c r="L180" i="13"/>
  <c r="L127" i="13"/>
  <c r="L84" i="13"/>
  <c r="L44" i="13"/>
  <c r="L27" i="13"/>
  <c r="L134" i="13"/>
  <c r="L116" i="13"/>
  <c r="L215" i="13"/>
  <c r="L113" i="13"/>
  <c r="L71" i="13"/>
  <c r="L195" i="13"/>
  <c r="L89" i="13"/>
  <c r="L153" i="13"/>
  <c r="L124" i="13"/>
  <c r="L165" i="13"/>
  <c r="L138" i="13"/>
  <c r="L183" i="13"/>
  <c r="L148" i="13"/>
  <c r="L186" i="13"/>
  <c r="L184" i="13"/>
  <c r="L76" i="13"/>
  <c r="L53" i="13"/>
  <c r="L130" i="13"/>
  <c r="L132" i="13"/>
  <c r="L80" i="13"/>
  <c r="L79" i="13"/>
  <c r="L22" i="13"/>
  <c r="L128" i="13"/>
  <c r="L202" i="13"/>
  <c r="L94" i="13"/>
  <c r="L24" i="13"/>
  <c r="L42" i="13"/>
  <c r="L226" i="13"/>
  <c r="L201" i="13"/>
  <c r="L166" i="13"/>
  <c r="L142" i="13"/>
  <c r="L78" i="13"/>
  <c r="L159" i="13"/>
  <c r="L18" i="13"/>
  <c r="L91" i="13"/>
  <c r="L19" i="13"/>
  <c r="L109" i="13"/>
  <c r="L156" i="13"/>
  <c r="L150" i="13"/>
  <c r="L187" i="13"/>
  <c r="L199" i="13"/>
  <c r="L106" i="13"/>
  <c r="L6" i="13"/>
  <c r="L77" i="13"/>
  <c r="L168" i="13"/>
  <c r="L174" i="13"/>
  <c r="L139" i="13"/>
  <c r="L175" i="13"/>
  <c r="L101" i="13"/>
  <c r="L73" i="13"/>
  <c r="L143" i="13"/>
  <c r="L86" i="13"/>
  <c r="L58" i="13"/>
  <c r="L95" i="13"/>
  <c r="L141" i="13"/>
  <c r="L57" i="13"/>
  <c r="L205" i="13"/>
  <c r="L227" i="13"/>
  <c r="L35" i="13"/>
  <c r="L32" i="13"/>
  <c r="L88" i="13"/>
  <c r="L185" i="13"/>
  <c r="L217" i="13"/>
  <c r="L37" i="13"/>
  <c r="L213" i="13"/>
  <c r="L163" i="13"/>
  <c r="L119" i="13"/>
  <c r="L164" i="13"/>
  <c r="L111" i="13"/>
  <c r="L43" i="13"/>
  <c r="L107" i="13"/>
  <c r="L49" i="13"/>
  <c r="L117" i="13"/>
  <c r="L82" i="13"/>
  <c r="L155" i="13"/>
  <c r="L110" i="13"/>
  <c r="L162" i="13"/>
  <c r="L45" i="13"/>
  <c r="L33" i="13"/>
  <c r="L135" i="13"/>
  <c r="L66" i="13"/>
  <c r="L13" i="13"/>
  <c r="L140" i="13"/>
  <c r="L209" i="13"/>
  <c r="L61" i="13"/>
  <c r="L17" i="13"/>
  <c r="L60" i="13"/>
  <c r="L118" i="13"/>
  <c r="L133" i="13"/>
  <c r="L74" i="13"/>
  <c r="L68" i="13"/>
  <c r="L224" i="13"/>
  <c r="L48" i="13"/>
  <c r="L219" i="13"/>
  <c r="L104" i="13"/>
  <c r="L192" i="13"/>
  <c r="L154" i="13"/>
  <c r="L2" i="13"/>
  <c r="L31" i="13"/>
  <c r="L90" i="13"/>
  <c r="L16" i="13"/>
  <c r="L102" i="13"/>
  <c r="L146" i="13"/>
  <c r="L63" i="13"/>
  <c r="L198" i="13"/>
  <c r="L65" i="13"/>
  <c r="L46" i="13"/>
  <c r="L8" i="13"/>
  <c r="L92" i="13"/>
  <c r="L211" i="13"/>
  <c r="L62" i="13"/>
  <c r="L179" i="13"/>
  <c r="L69" i="13"/>
  <c r="L125" i="13"/>
  <c r="L103" i="13"/>
  <c r="L75" i="13"/>
  <c r="L28" i="13"/>
  <c r="L123" i="13"/>
  <c r="L196" i="13"/>
  <c r="L145" i="13"/>
  <c r="L181" i="13"/>
  <c r="L221" i="13"/>
  <c r="L214" i="13"/>
  <c r="L25" i="13"/>
  <c r="L136" i="13"/>
  <c r="L203" i="13"/>
  <c r="L38" i="13"/>
  <c r="L67" i="13"/>
  <c r="L223" i="13"/>
  <c r="L11" i="13"/>
  <c r="L222" i="13"/>
  <c r="L173" i="13"/>
  <c r="L54" i="13"/>
  <c r="L93" i="13"/>
  <c r="L157" i="13"/>
  <c r="L225" i="13"/>
  <c r="L40" i="13"/>
  <c r="L207" i="13"/>
  <c r="L20" i="13"/>
  <c r="L200" i="13"/>
  <c r="L204" i="13"/>
  <c r="L39" i="13"/>
  <c r="L188" i="13"/>
  <c r="L126" i="13"/>
  <c r="L169" i="13"/>
  <c r="L170" i="13"/>
  <c r="L182" i="13"/>
  <c r="L56" i="13"/>
  <c r="L51" i="13"/>
  <c r="L147" i="13"/>
  <c r="L149" i="13"/>
  <c r="L64" i="13"/>
  <c r="L194" i="13"/>
  <c r="L14" i="13"/>
  <c r="L151" i="13"/>
  <c r="L121" i="13"/>
  <c r="L115" i="13"/>
  <c r="L234" i="13"/>
  <c r="L216" i="13"/>
  <c r="L233" i="13"/>
  <c r="L160" i="13"/>
  <c r="L50" i="13"/>
  <c r="L120" i="13"/>
  <c r="L190" i="13"/>
  <c r="L36" i="13"/>
  <c r="L12" i="13"/>
  <c r="L197" i="13"/>
  <c r="L176" i="13"/>
  <c r="L30" i="13"/>
  <c r="L232" i="13"/>
  <c r="L212" i="13"/>
  <c r="K137" i="13"/>
  <c r="K100" i="13"/>
  <c r="K41" i="13"/>
  <c r="K83" i="13"/>
  <c r="K218" i="13"/>
  <c r="K112" i="13"/>
  <c r="K228" i="13"/>
  <c r="K144" i="13"/>
  <c r="K34" i="13"/>
  <c r="K193" i="13"/>
  <c r="K87" i="13"/>
  <c r="K208" i="13"/>
  <c r="K114" i="13"/>
  <c r="K59" i="13"/>
  <c r="K81" i="13"/>
  <c r="K97" i="13"/>
  <c r="K129" i="13"/>
  <c r="K171" i="13"/>
  <c r="K178" i="13"/>
  <c r="K152" i="13"/>
  <c r="K7" i="13"/>
  <c r="K5" i="13"/>
  <c r="K52" i="13"/>
  <c r="K21" i="13"/>
  <c r="K229" i="13"/>
  <c r="K99" i="13"/>
  <c r="K231" i="13"/>
  <c r="K189" i="13"/>
  <c r="K4" i="13"/>
  <c r="K220" i="13"/>
  <c r="K29" i="13"/>
  <c r="K230" i="13"/>
  <c r="K70" i="13"/>
  <c r="K47" i="13"/>
  <c r="K10" i="13"/>
  <c r="K131" i="13"/>
  <c r="K96" i="13"/>
  <c r="K122" i="13"/>
  <c r="K55" i="13"/>
  <c r="K105" i="13"/>
  <c r="K72" i="13"/>
  <c r="K191" i="13"/>
  <c r="K23" i="13"/>
  <c r="K210" i="13"/>
  <c r="K98" i="13"/>
  <c r="K15" i="13"/>
  <c r="K206" i="13"/>
  <c r="K158" i="13"/>
  <c r="K167" i="13"/>
  <c r="K172" i="13"/>
  <c r="K177" i="13"/>
  <c r="K9" i="13"/>
  <c r="K161" i="13"/>
  <c r="K3" i="13"/>
  <c r="K108" i="13"/>
  <c r="K26" i="13"/>
  <c r="K85" i="13"/>
  <c r="K180" i="13"/>
  <c r="K127" i="13"/>
  <c r="K84" i="13"/>
  <c r="K44" i="13"/>
  <c r="K27" i="13"/>
  <c r="K134" i="13"/>
  <c r="K116" i="13"/>
  <c r="K215" i="13"/>
  <c r="K113" i="13"/>
  <c r="K71" i="13"/>
  <c r="K195" i="13"/>
  <c r="K89" i="13"/>
  <c r="K153" i="13"/>
  <c r="K124" i="13"/>
  <c r="K165" i="13"/>
  <c r="K138" i="13"/>
  <c r="K183" i="13"/>
  <c r="K148" i="13"/>
  <c r="K186" i="13"/>
  <c r="K184" i="13"/>
  <c r="K76" i="13"/>
  <c r="K53" i="13"/>
  <c r="K130" i="13"/>
  <c r="K132" i="13"/>
  <c r="K80" i="13"/>
  <c r="K79" i="13"/>
  <c r="K22" i="13"/>
  <c r="K128" i="13"/>
  <c r="K202" i="13"/>
  <c r="K94" i="13"/>
  <c r="K24" i="13"/>
  <c r="K42" i="13"/>
  <c r="K226" i="13"/>
  <c r="K201" i="13"/>
  <c r="K166" i="13"/>
  <c r="K142" i="13"/>
  <c r="K78" i="13"/>
  <c r="K159" i="13"/>
  <c r="K18" i="13"/>
  <c r="K91" i="13"/>
  <c r="K19" i="13"/>
  <c r="K109" i="13"/>
  <c r="K156" i="13"/>
  <c r="K150" i="13"/>
  <c r="K187" i="13"/>
  <c r="K199" i="13"/>
  <c r="K106" i="13"/>
  <c r="K6" i="13"/>
  <c r="K77" i="13"/>
  <c r="K168" i="13"/>
  <c r="K174" i="13"/>
  <c r="K139" i="13"/>
  <c r="K175" i="13"/>
  <c r="K101" i="13"/>
  <c r="K73" i="13"/>
  <c r="K143" i="13"/>
  <c r="K86" i="13"/>
  <c r="K58" i="13"/>
  <c r="K95" i="13"/>
  <c r="K141" i="13"/>
  <c r="K57" i="13"/>
  <c r="K205" i="13"/>
  <c r="K227" i="13"/>
  <c r="K35" i="13"/>
  <c r="K32" i="13"/>
  <c r="K88" i="13"/>
  <c r="K185" i="13"/>
  <c r="K217" i="13"/>
  <c r="K37" i="13"/>
  <c r="K213" i="13"/>
  <c r="K163" i="13"/>
  <c r="K119" i="13"/>
  <c r="K164" i="13"/>
  <c r="K111" i="13"/>
  <c r="K43" i="13"/>
  <c r="K107" i="13"/>
  <c r="K49" i="13"/>
  <c r="K117" i="13"/>
  <c r="K82" i="13"/>
  <c r="K155" i="13"/>
  <c r="K110" i="13"/>
  <c r="K162" i="13"/>
  <c r="K45" i="13"/>
  <c r="K33" i="13"/>
  <c r="K135" i="13"/>
  <c r="K66" i="13"/>
  <c r="K13" i="13"/>
  <c r="K140" i="13"/>
  <c r="K209" i="13"/>
  <c r="K61" i="13"/>
  <c r="K17" i="13"/>
  <c r="K60" i="13"/>
  <c r="K118" i="13"/>
  <c r="K133" i="13"/>
  <c r="K74" i="13"/>
  <c r="K68" i="13"/>
  <c r="K224" i="13"/>
  <c r="K48" i="13"/>
  <c r="K219" i="13"/>
  <c r="K104" i="13"/>
  <c r="K192" i="13"/>
  <c r="K154" i="13"/>
  <c r="K2" i="13"/>
  <c r="K31" i="13"/>
  <c r="K90" i="13"/>
  <c r="K16" i="13"/>
  <c r="K102" i="13"/>
  <c r="K146" i="13"/>
  <c r="K63" i="13"/>
  <c r="K198" i="13"/>
  <c r="K65" i="13"/>
  <c r="K46" i="13"/>
  <c r="K8" i="13"/>
  <c r="K92" i="13"/>
  <c r="K211" i="13"/>
  <c r="K62" i="13"/>
  <c r="K179" i="13"/>
  <c r="K69" i="13"/>
  <c r="K125" i="13"/>
  <c r="K103" i="13"/>
  <c r="K75" i="13"/>
  <c r="K28" i="13"/>
  <c r="K123" i="13"/>
  <c r="K196" i="13"/>
  <c r="K145" i="13"/>
  <c r="K181" i="13"/>
  <c r="K221" i="13"/>
  <c r="K214" i="13"/>
  <c r="K25" i="13"/>
  <c r="K136" i="13"/>
  <c r="K203" i="13"/>
  <c r="K38" i="13"/>
  <c r="K67" i="13"/>
  <c r="K223" i="13"/>
  <c r="K11" i="13"/>
  <c r="K222" i="13"/>
  <c r="K173" i="13"/>
  <c r="K54" i="13"/>
  <c r="K93" i="13"/>
  <c r="K157" i="13"/>
  <c r="K225" i="13"/>
  <c r="K40" i="13"/>
  <c r="K207" i="13"/>
  <c r="K20" i="13"/>
  <c r="K200" i="13"/>
  <c r="K204" i="13"/>
  <c r="K39" i="13"/>
  <c r="K188" i="13"/>
  <c r="K126" i="13"/>
  <c r="K169" i="13"/>
  <c r="K170" i="13"/>
  <c r="K182" i="13"/>
  <c r="K56" i="13"/>
  <c r="K51" i="13"/>
  <c r="K147" i="13"/>
  <c r="K149" i="13"/>
  <c r="K64" i="13"/>
  <c r="K194" i="13"/>
  <c r="K14" i="13"/>
  <c r="K151" i="13"/>
  <c r="K121" i="13"/>
  <c r="K115" i="13"/>
  <c r="K234" i="13"/>
  <c r="K216" i="13"/>
  <c r="K233" i="13"/>
  <c r="K160" i="13"/>
  <c r="K50" i="13"/>
  <c r="K120" i="13"/>
  <c r="K190" i="13"/>
  <c r="K36" i="13"/>
  <c r="K12" i="13"/>
  <c r="K197" i="13"/>
  <c r="K176" i="13"/>
  <c r="K30" i="13"/>
  <c r="K232" i="13"/>
  <c r="K212" i="13"/>
  <c r="J137" i="13"/>
  <c r="J100" i="13"/>
  <c r="J41" i="13"/>
  <c r="J83" i="13"/>
  <c r="J218" i="13"/>
  <c r="J112" i="13"/>
  <c r="J228" i="13"/>
  <c r="J144" i="13"/>
  <c r="J34" i="13"/>
  <c r="J193" i="13"/>
  <c r="J87" i="13"/>
  <c r="J208" i="13"/>
  <c r="J114" i="13"/>
  <c r="J59" i="13"/>
  <c r="J81" i="13"/>
  <c r="J97" i="13"/>
  <c r="J129" i="13"/>
  <c r="J171" i="13"/>
  <c r="J178" i="13"/>
  <c r="J152" i="13"/>
  <c r="J7" i="13"/>
  <c r="J5" i="13"/>
  <c r="J52" i="13"/>
  <c r="J21" i="13"/>
  <c r="J229" i="13"/>
  <c r="J99" i="13"/>
  <c r="J231" i="13"/>
  <c r="J189" i="13"/>
  <c r="J4" i="13"/>
  <c r="J220" i="13"/>
  <c r="J29" i="13"/>
  <c r="J230" i="13"/>
  <c r="J70" i="13"/>
  <c r="J47" i="13"/>
  <c r="J10" i="13"/>
  <c r="J131" i="13"/>
  <c r="J96" i="13"/>
  <c r="J122" i="13"/>
  <c r="J55" i="13"/>
  <c r="J105" i="13"/>
  <c r="J72" i="13"/>
  <c r="J191" i="13"/>
  <c r="J23" i="13"/>
  <c r="J210" i="13"/>
  <c r="J98" i="13"/>
  <c r="J15" i="13"/>
  <c r="J206" i="13"/>
  <c r="J158" i="13"/>
  <c r="J167" i="13"/>
  <c r="J172" i="13"/>
  <c r="J177" i="13"/>
  <c r="J9" i="13"/>
  <c r="J161" i="13"/>
  <c r="J3" i="13"/>
  <c r="J108" i="13"/>
  <c r="J26" i="13"/>
  <c r="J85" i="13"/>
  <c r="J180" i="13"/>
  <c r="J127" i="13"/>
  <c r="J84" i="13"/>
  <c r="J44" i="13"/>
  <c r="J27" i="13"/>
  <c r="J134" i="13"/>
  <c r="J116" i="13"/>
  <c r="J215" i="13"/>
  <c r="J113" i="13"/>
  <c r="J71" i="13"/>
  <c r="J195" i="13"/>
  <c r="J89" i="13"/>
  <c r="J153" i="13"/>
  <c r="J124" i="13"/>
  <c r="J165" i="13"/>
  <c r="J138" i="13"/>
  <c r="J183" i="13"/>
  <c r="J148" i="13"/>
  <c r="J186" i="13"/>
  <c r="J184" i="13"/>
  <c r="J76" i="13"/>
  <c r="J53" i="13"/>
  <c r="J130" i="13"/>
  <c r="J132" i="13"/>
  <c r="J80" i="13"/>
  <c r="J79" i="13"/>
  <c r="J22" i="13"/>
  <c r="J128" i="13"/>
  <c r="J202" i="13"/>
  <c r="J94" i="13"/>
  <c r="J24" i="13"/>
  <c r="J42" i="13"/>
  <c r="J226" i="13"/>
  <c r="J201" i="13"/>
  <c r="J166" i="13"/>
  <c r="J142" i="13"/>
  <c r="J78" i="13"/>
  <c r="J159" i="13"/>
  <c r="J18" i="13"/>
  <c r="J91" i="13"/>
  <c r="J19" i="13"/>
  <c r="J109" i="13"/>
  <c r="J156" i="13"/>
  <c r="J150" i="13"/>
  <c r="J187" i="13"/>
  <c r="J199" i="13"/>
  <c r="J106" i="13"/>
  <c r="J6" i="13"/>
  <c r="J77" i="13"/>
  <c r="J168" i="13"/>
  <c r="J174" i="13"/>
  <c r="J139" i="13"/>
  <c r="J175" i="13"/>
  <c r="J101" i="13"/>
  <c r="J73" i="13"/>
  <c r="J143" i="13"/>
  <c r="J86" i="13"/>
  <c r="J58" i="13"/>
  <c r="J95" i="13"/>
  <c r="J141" i="13"/>
  <c r="J57" i="13"/>
  <c r="J205" i="13"/>
  <c r="J227" i="13"/>
  <c r="J35" i="13"/>
  <c r="J32" i="13"/>
  <c r="J88" i="13"/>
  <c r="J185" i="13"/>
  <c r="J217" i="13"/>
  <c r="J37" i="13"/>
  <c r="J213" i="13"/>
  <c r="J163" i="13"/>
  <c r="J119" i="13"/>
  <c r="J164" i="13"/>
  <c r="J111" i="13"/>
  <c r="J43" i="13"/>
  <c r="J107" i="13"/>
  <c r="J49" i="13"/>
  <c r="J117" i="13"/>
  <c r="J82" i="13"/>
  <c r="J155" i="13"/>
  <c r="J110" i="13"/>
  <c r="J162" i="13"/>
  <c r="J45" i="13"/>
  <c r="J33" i="13"/>
  <c r="J135" i="13"/>
  <c r="J66" i="13"/>
  <c r="J13" i="13"/>
  <c r="J140" i="13"/>
  <c r="J209" i="13"/>
  <c r="J61" i="13"/>
  <c r="J17" i="13"/>
  <c r="J60" i="13"/>
  <c r="J118" i="13"/>
  <c r="J133" i="13"/>
  <c r="J74" i="13"/>
  <c r="J68" i="13"/>
  <c r="J224" i="13"/>
  <c r="J48" i="13"/>
  <c r="J219" i="13"/>
  <c r="J104" i="13"/>
  <c r="J192" i="13"/>
  <c r="J154" i="13"/>
  <c r="J2" i="13"/>
  <c r="J31" i="13"/>
  <c r="J90" i="13"/>
  <c r="J16" i="13"/>
  <c r="J102" i="13"/>
  <c r="J146" i="13"/>
  <c r="J63" i="13"/>
  <c r="J198" i="13"/>
  <c r="J65" i="13"/>
  <c r="J46" i="13"/>
  <c r="J8" i="13"/>
  <c r="J92" i="13"/>
  <c r="J211" i="13"/>
  <c r="J62" i="13"/>
  <c r="J179" i="13"/>
  <c r="J69" i="13"/>
  <c r="J125" i="13"/>
  <c r="J103" i="13"/>
  <c r="J75" i="13"/>
  <c r="J28" i="13"/>
  <c r="J123" i="13"/>
  <c r="J196" i="13"/>
  <c r="J145" i="13"/>
  <c r="J181" i="13"/>
  <c r="J221" i="13"/>
  <c r="J214" i="13"/>
  <c r="J25" i="13"/>
  <c r="J136" i="13"/>
  <c r="J203" i="13"/>
  <c r="J38" i="13"/>
  <c r="J67" i="13"/>
  <c r="J223" i="13"/>
  <c r="J11" i="13"/>
  <c r="J222" i="13"/>
  <c r="J173" i="13"/>
  <c r="J54" i="13"/>
  <c r="J93" i="13"/>
  <c r="J157" i="13"/>
  <c r="J225" i="13"/>
  <c r="J40" i="13"/>
  <c r="J207" i="13"/>
  <c r="J20" i="13"/>
  <c r="J200" i="13"/>
  <c r="J204" i="13"/>
  <c r="J39" i="13"/>
  <c r="J188" i="13"/>
  <c r="J126" i="13"/>
  <c r="J169" i="13"/>
  <c r="J170" i="13"/>
  <c r="J182" i="13"/>
  <c r="J56" i="13"/>
  <c r="J51" i="13"/>
  <c r="J147" i="13"/>
  <c r="J149" i="13"/>
  <c r="J64" i="13"/>
  <c r="J194" i="13"/>
  <c r="J14" i="13"/>
  <c r="J151" i="13"/>
  <c r="J121" i="13"/>
  <c r="J115" i="13"/>
  <c r="J234" i="13"/>
  <c r="J216" i="13"/>
  <c r="J233" i="13"/>
  <c r="J160" i="13"/>
  <c r="J50" i="13"/>
  <c r="J120" i="13"/>
  <c r="J190" i="13"/>
  <c r="J36" i="13"/>
  <c r="J12" i="13"/>
  <c r="J197" i="13"/>
  <c r="J176" i="13"/>
  <c r="J30" i="13"/>
  <c r="J232" i="13"/>
  <c r="J212" i="13"/>
  <c r="I137" i="13"/>
  <c r="I100" i="13"/>
  <c r="I41" i="13"/>
  <c r="I83" i="13"/>
  <c r="I218" i="13"/>
  <c r="I112" i="13"/>
  <c r="I228" i="13"/>
  <c r="I144" i="13"/>
  <c r="I34" i="13"/>
  <c r="I193" i="13"/>
  <c r="I87" i="13"/>
  <c r="I208" i="13"/>
  <c r="I114" i="13"/>
  <c r="I59" i="13"/>
  <c r="I81" i="13"/>
  <c r="I97" i="13"/>
  <c r="I129" i="13"/>
  <c r="I171" i="13"/>
  <c r="I178" i="13"/>
  <c r="I152" i="13"/>
  <c r="I7" i="13"/>
  <c r="I5" i="13"/>
  <c r="I52" i="13"/>
  <c r="I21" i="13"/>
  <c r="I229" i="13"/>
  <c r="I99" i="13"/>
  <c r="I231" i="13"/>
  <c r="I189" i="13"/>
  <c r="I4" i="13"/>
  <c r="I220" i="13"/>
  <c r="I29" i="13"/>
  <c r="I230" i="13"/>
  <c r="I70" i="13"/>
  <c r="I47" i="13"/>
  <c r="I10" i="13"/>
  <c r="I131" i="13"/>
  <c r="I96" i="13"/>
  <c r="I122" i="13"/>
  <c r="I55" i="13"/>
  <c r="I105" i="13"/>
  <c r="I72" i="13"/>
  <c r="I191" i="13"/>
  <c r="I23" i="13"/>
  <c r="I210" i="13"/>
  <c r="I98" i="13"/>
  <c r="I15" i="13"/>
  <c r="I206" i="13"/>
  <c r="I158" i="13"/>
  <c r="I167" i="13"/>
  <c r="I172" i="13"/>
  <c r="I177" i="13"/>
  <c r="I9" i="13"/>
  <c r="I161" i="13"/>
  <c r="I3" i="13"/>
  <c r="I108" i="13"/>
  <c r="I26" i="13"/>
  <c r="I85" i="13"/>
  <c r="I180" i="13"/>
  <c r="I127" i="13"/>
  <c r="I84" i="13"/>
  <c r="I44" i="13"/>
  <c r="I27" i="13"/>
  <c r="I134" i="13"/>
  <c r="I116" i="13"/>
  <c r="I215" i="13"/>
  <c r="I113" i="13"/>
  <c r="I71" i="13"/>
  <c r="I195" i="13"/>
  <c r="I89" i="13"/>
  <c r="I153" i="13"/>
  <c r="I124" i="13"/>
  <c r="I165" i="13"/>
  <c r="I138" i="13"/>
  <c r="I183" i="13"/>
  <c r="I148" i="13"/>
  <c r="I186" i="13"/>
  <c r="I184" i="13"/>
  <c r="I76" i="13"/>
  <c r="I53" i="13"/>
  <c r="I130" i="13"/>
  <c r="I132" i="13"/>
  <c r="I80" i="13"/>
  <c r="I79" i="13"/>
  <c r="I22" i="13"/>
  <c r="I128" i="13"/>
  <c r="I202" i="13"/>
  <c r="I94" i="13"/>
  <c r="I24" i="13"/>
  <c r="I42" i="13"/>
  <c r="I226" i="13"/>
  <c r="I201" i="13"/>
  <c r="I166" i="13"/>
  <c r="I142" i="13"/>
  <c r="I78" i="13"/>
  <c r="I159" i="13"/>
  <c r="I18" i="13"/>
  <c r="I91" i="13"/>
  <c r="I19" i="13"/>
  <c r="I109" i="13"/>
  <c r="I156" i="13"/>
  <c r="I150" i="13"/>
  <c r="I187" i="13"/>
  <c r="I199" i="13"/>
  <c r="I106" i="13"/>
  <c r="I6" i="13"/>
  <c r="I77" i="13"/>
  <c r="I168" i="13"/>
  <c r="I174" i="13"/>
  <c r="I139" i="13"/>
  <c r="I175" i="13"/>
  <c r="I101" i="13"/>
  <c r="I73" i="13"/>
  <c r="I143" i="13"/>
  <c r="I86" i="13"/>
  <c r="I58" i="13"/>
  <c r="I95" i="13"/>
  <c r="I141" i="13"/>
  <c r="I57" i="13"/>
  <c r="I205" i="13"/>
  <c r="I227" i="13"/>
  <c r="I35" i="13"/>
  <c r="I32" i="13"/>
  <c r="I88" i="13"/>
  <c r="I185" i="13"/>
  <c r="I217" i="13"/>
  <c r="I37" i="13"/>
  <c r="I213" i="13"/>
  <c r="I163" i="13"/>
  <c r="I119" i="13"/>
  <c r="I164" i="13"/>
  <c r="I111" i="13"/>
  <c r="I43" i="13"/>
  <c r="I107" i="13"/>
  <c r="I49" i="13"/>
  <c r="I117" i="13"/>
  <c r="I82" i="13"/>
  <c r="I155" i="13"/>
  <c r="I110" i="13"/>
  <c r="I162" i="13"/>
  <c r="I45" i="13"/>
  <c r="I33" i="13"/>
  <c r="I135" i="13"/>
  <c r="I66" i="13"/>
  <c r="I13" i="13"/>
  <c r="I140" i="13"/>
  <c r="I209" i="13"/>
  <c r="I61" i="13"/>
  <c r="I17" i="13"/>
  <c r="I60" i="13"/>
  <c r="I118" i="13"/>
  <c r="I133" i="13"/>
  <c r="I74" i="13"/>
  <c r="I68" i="13"/>
  <c r="I224" i="13"/>
  <c r="I48" i="13"/>
  <c r="I219" i="13"/>
  <c r="I104" i="13"/>
  <c r="I192" i="13"/>
  <c r="I154" i="13"/>
  <c r="I2" i="13"/>
  <c r="I31" i="13"/>
  <c r="I90" i="13"/>
  <c r="I16" i="13"/>
  <c r="I102" i="13"/>
  <c r="I146" i="13"/>
  <c r="I63" i="13"/>
  <c r="I198" i="13"/>
  <c r="I65" i="13"/>
  <c r="I46" i="13"/>
  <c r="I8" i="13"/>
  <c r="I92" i="13"/>
  <c r="I211" i="13"/>
  <c r="I62" i="13"/>
  <c r="I179" i="13"/>
  <c r="I69" i="13"/>
  <c r="I125" i="13"/>
  <c r="I103" i="13"/>
  <c r="I75" i="13"/>
  <c r="I28" i="13"/>
  <c r="I123" i="13"/>
  <c r="I196" i="13"/>
  <c r="I145" i="13"/>
  <c r="I181" i="13"/>
  <c r="I221" i="13"/>
  <c r="I214" i="13"/>
  <c r="I25" i="13"/>
  <c r="I136" i="13"/>
  <c r="I203" i="13"/>
  <c r="I38" i="13"/>
  <c r="I67" i="13"/>
  <c r="I223" i="13"/>
  <c r="I11" i="13"/>
  <c r="I222" i="13"/>
  <c r="I173" i="13"/>
  <c r="I54" i="13"/>
  <c r="I93" i="13"/>
  <c r="I157" i="13"/>
  <c r="I225" i="13"/>
  <c r="I40" i="13"/>
  <c r="I207" i="13"/>
  <c r="I20" i="13"/>
  <c r="I200" i="13"/>
  <c r="I204" i="13"/>
  <c r="I39" i="13"/>
  <c r="I188" i="13"/>
  <c r="I126" i="13"/>
  <c r="I169" i="13"/>
  <c r="I170" i="13"/>
  <c r="I182" i="13"/>
  <c r="I56" i="13"/>
  <c r="I51" i="13"/>
  <c r="I147" i="13"/>
  <c r="I149" i="13"/>
  <c r="I64" i="13"/>
  <c r="I194" i="13"/>
  <c r="I14" i="13"/>
  <c r="I151" i="13"/>
  <c r="I121" i="13"/>
  <c r="I115" i="13"/>
  <c r="I234" i="13"/>
  <c r="I216" i="13"/>
  <c r="I233" i="13"/>
  <c r="I160" i="13"/>
  <c r="I50" i="13"/>
  <c r="I120" i="13"/>
  <c r="I190" i="13"/>
  <c r="I36" i="13"/>
  <c r="I12" i="13"/>
  <c r="I197" i="13"/>
  <c r="I176" i="13"/>
  <c r="I30" i="13"/>
  <c r="I232" i="13"/>
  <c r="I212" i="13"/>
  <c r="H137" i="13"/>
  <c r="H100" i="13"/>
  <c r="H41" i="13"/>
  <c r="H83" i="13"/>
  <c r="H218" i="13"/>
  <c r="H112" i="13"/>
  <c r="H228" i="13"/>
  <c r="H144" i="13"/>
  <c r="H34" i="13"/>
  <c r="H193" i="13"/>
  <c r="H87" i="13"/>
  <c r="H208" i="13"/>
  <c r="H114" i="13"/>
  <c r="H59" i="13"/>
  <c r="H81" i="13"/>
  <c r="H97" i="13"/>
  <c r="H129" i="13"/>
  <c r="H171" i="13"/>
  <c r="H178" i="13"/>
  <c r="H152" i="13"/>
  <c r="H7" i="13"/>
  <c r="H5" i="13"/>
  <c r="H52" i="13"/>
  <c r="H21" i="13"/>
  <c r="H229" i="13"/>
  <c r="H99" i="13"/>
  <c r="H231" i="13"/>
  <c r="H189" i="13"/>
  <c r="H4" i="13"/>
  <c r="H220" i="13"/>
  <c r="H29" i="13"/>
  <c r="H230" i="13"/>
  <c r="H70" i="13"/>
  <c r="H47" i="13"/>
  <c r="H10" i="13"/>
  <c r="H131" i="13"/>
  <c r="H96" i="13"/>
  <c r="H122" i="13"/>
  <c r="H55" i="13"/>
  <c r="H105" i="13"/>
  <c r="H72" i="13"/>
  <c r="H191" i="13"/>
  <c r="H23" i="13"/>
  <c r="H210" i="13"/>
  <c r="H98" i="13"/>
  <c r="H15" i="13"/>
  <c r="H206" i="13"/>
  <c r="H158" i="13"/>
  <c r="H167" i="13"/>
  <c r="H172" i="13"/>
  <c r="H177" i="13"/>
  <c r="H9" i="13"/>
  <c r="H161" i="13"/>
  <c r="H3" i="13"/>
  <c r="H108" i="13"/>
  <c r="H26" i="13"/>
  <c r="H85" i="13"/>
  <c r="H180" i="13"/>
  <c r="H127" i="13"/>
  <c r="H84" i="13"/>
  <c r="H44" i="13"/>
  <c r="H27" i="13"/>
  <c r="H134" i="13"/>
  <c r="H116" i="13"/>
  <c r="H215" i="13"/>
  <c r="H113" i="13"/>
  <c r="H71" i="13"/>
  <c r="H195" i="13"/>
  <c r="H89" i="13"/>
  <c r="H153" i="13"/>
  <c r="H124" i="13"/>
  <c r="H165" i="13"/>
  <c r="H138" i="13"/>
  <c r="H183" i="13"/>
  <c r="H148" i="13"/>
  <c r="H186" i="13"/>
  <c r="H184" i="13"/>
  <c r="H76" i="13"/>
  <c r="H53" i="13"/>
  <c r="H130" i="13"/>
  <c r="H132" i="13"/>
  <c r="H80" i="13"/>
  <c r="H79" i="13"/>
  <c r="H22" i="13"/>
  <c r="H128" i="13"/>
  <c r="H202" i="13"/>
  <c r="H94" i="13"/>
  <c r="H24" i="13"/>
  <c r="H42" i="13"/>
  <c r="H226" i="13"/>
  <c r="H201" i="13"/>
  <c r="H166" i="13"/>
  <c r="H142" i="13"/>
  <c r="H78" i="13"/>
  <c r="H159" i="13"/>
  <c r="H18" i="13"/>
  <c r="H91" i="13"/>
  <c r="H19" i="13"/>
  <c r="H109" i="13"/>
  <c r="H156" i="13"/>
  <c r="H150" i="13"/>
  <c r="H187" i="13"/>
  <c r="H199" i="13"/>
  <c r="H106" i="13"/>
  <c r="H6" i="13"/>
  <c r="H77" i="13"/>
  <c r="H168" i="13"/>
  <c r="H174" i="13"/>
  <c r="H139" i="13"/>
  <c r="H175" i="13"/>
  <c r="H101" i="13"/>
  <c r="H73" i="13"/>
  <c r="H143" i="13"/>
  <c r="H86" i="13"/>
  <c r="H58" i="13"/>
  <c r="H95" i="13"/>
  <c r="H141" i="13"/>
  <c r="H57" i="13"/>
  <c r="H205" i="13"/>
  <c r="H227" i="13"/>
  <c r="H35" i="13"/>
  <c r="H32" i="13"/>
  <c r="H88" i="13"/>
  <c r="H185" i="13"/>
  <c r="H217" i="13"/>
  <c r="H37" i="13"/>
  <c r="H213" i="13"/>
  <c r="H163" i="13"/>
  <c r="H119" i="13"/>
  <c r="H164" i="13"/>
  <c r="H111" i="13"/>
  <c r="H43" i="13"/>
  <c r="H107" i="13"/>
  <c r="H49" i="13"/>
  <c r="H117" i="13"/>
  <c r="H82" i="13"/>
  <c r="H155" i="13"/>
  <c r="H110" i="13"/>
  <c r="H162" i="13"/>
  <c r="H45" i="13"/>
  <c r="H33" i="13"/>
  <c r="H135" i="13"/>
  <c r="H66" i="13"/>
  <c r="H13" i="13"/>
  <c r="H140" i="13"/>
  <c r="H209" i="13"/>
  <c r="H61" i="13"/>
  <c r="H17" i="13"/>
  <c r="H60" i="13"/>
  <c r="H118" i="13"/>
  <c r="H133" i="13"/>
  <c r="H74" i="13"/>
  <c r="H68" i="13"/>
  <c r="H224" i="13"/>
  <c r="H48" i="13"/>
  <c r="H219" i="13"/>
  <c r="H104" i="13"/>
  <c r="H192" i="13"/>
  <c r="H154" i="13"/>
  <c r="H2" i="13"/>
  <c r="H31" i="13"/>
  <c r="H90" i="13"/>
  <c r="H16" i="13"/>
  <c r="H102" i="13"/>
  <c r="H146" i="13"/>
  <c r="H63" i="13"/>
  <c r="H198" i="13"/>
  <c r="H65" i="13"/>
  <c r="H46" i="13"/>
  <c r="H8" i="13"/>
  <c r="H92" i="13"/>
  <c r="H211" i="13"/>
  <c r="H62" i="13"/>
  <c r="H179" i="13"/>
  <c r="H69" i="13"/>
  <c r="H125" i="13"/>
  <c r="H103" i="13"/>
  <c r="H75" i="13"/>
  <c r="H28" i="13"/>
  <c r="H123" i="13"/>
  <c r="H196" i="13"/>
  <c r="H145" i="13"/>
  <c r="H181" i="13"/>
  <c r="H221" i="13"/>
  <c r="H214" i="13"/>
  <c r="H25" i="13"/>
  <c r="H136" i="13"/>
  <c r="H203" i="13"/>
  <c r="H38" i="13"/>
  <c r="H67" i="13"/>
  <c r="H223" i="13"/>
  <c r="H11" i="13"/>
  <c r="H222" i="13"/>
  <c r="H173" i="13"/>
  <c r="H54" i="13"/>
  <c r="H93" i="13"/>
  <c r="H157" i="13"/>
  <c r="H225" i="13"/>
  <c r="H40" i="13"/>
  <c r="H207" i="13"/>
  <c r="H20" i="13"/>
  <c r="H200" i="13"/>
  <c r="H204" i="13"/>
  <c r="H39" i="13"/>
  <c r="H188" i="13"/>
  <c r="H126" i="13"/>
  <c r="H169" i="13"/>
  <c r="H170" i="13"/>
  <c r="H182" i="13"/>
  <c r="H56" i="13"/>
  <c r="H51" i="13"/>
  <c r="H147" i="13"/>
  <c r="H149" i="13"/>
  <c r="H64" i="13"/>
  <c r="H194" i="13"/>
  <c r="H14" i="13"/>
  <c r="H151" i="13"/>
  <c r="H121" i="13"/>
  <c r="H115" i="13"/>
  <c r="H234" i="13"/>
  <c r="H216" i="13"/>
  <c r="H233" i="13"/>
  <c r="H160" i="13"/>
  <c r="H50" i="13"/>
  <c r="H120" i="13"/>
  <c r="H190" i="13"/>
  <c r="H36" i="13"/>
  <c r="H12" i="13"/>
  <c r="H197" i="13"/>
  <c r="H176" i="13"/>
  <c r="H30" i="13"/>
  <c r="H232" i="13"/>
  <c r="H212" i="13"/>
  <c r="G137" i="13"/>
  <c r="G100" i="13"/>
  <c r="G41" i="13"/>
  <c r="G83" i="13"/>
  <c r="G218" i="13"/>
  <c r="G112" i="13"/>
  <c r="G228" i="13"/>
  <c r="G144" i="13"/>
  <c r="G34" i="13"/>
  <c r="G193" i="13"/>
  <c r="G87" i="13"/>
  <c r="G208" i="13"/>
  <c r="G114" i="13"/>
  <c r="G59" i="13"/>
  <c r="G81" i="13"/>
  <c r="G97" i="13"/>
  <c r="G129" i="13"/>
  <c r="G171" i="13"/>
  <c r="G178" i="13"/>
  <c r="G152" i="13"/>
  <c r="G7" i="13"/>
  <c r="G5" i="13"/>
  <c r="G52" i="13"/>
  <c r="G21" i="13"/>
  <c r="G229" i="13"/>
  <c r="G99" i="13"/>
  <c r="G231" i="13"/>
  <c r="G189" i="13"/>
  <c r="G4" i="13"/>
  <c r="G220" i="13"/>
  <c r="G29" i="13"/>
  <c r="G230" i="13"/>
  <c r="G70" i="13"/>
  <c r="G47" i="13"/>
  <c r="G10" i="13"/>
  <c r="G131" i="13"/>
  <c r="G96" i="13"/>
  <c r="G122" i="13"/>
  <c r="G55" i="13"/>
  <c r="G105" i="13"/>
  <c r="G72" i="13"/>
  <c r="G191" i="13"/>
  <c r="G23" i="13"/>
  <c r="G210" i="13"/>
  <c r="G98" i="13"/>
  <c r="G15" i="13"/>
  <c r="G206" i="13"/>
  <c r="G158" i="13"/>
  <c r="G167" i="13"/>
  <c r="G172" i="13"/>
  <c r="G177" i="13"/>
  <c r="G9" i="13"/>
  <c r="G161" i="13"/>
  <c r="G3" i="13"/>
  <c r="G108" i="13"/>
  <c r="G26" i="13"/>
  <c r="G85" i="13"/>
  <c r="G180" i="13"/>
  <c r="G127" i="13"/>
  <c r="G84" i="13"/>
  <c r="G44" i="13"/>
  <c r="G27" i="13"/>
  <c r="G134" i="13"/>
  <c r="G116" i="13"/>
  <c r="G215" i="13"/>
  <c r="G113" i="13"/>
  <c r="G71" i="13"/>
  <c r="G195" i="13"/>
  <c r="G89" i="13"/>
  <c r="G153" i="13"/>
  <c r="G124" i="13"/>
  <c r="G165" i="13"/>
  <c r="G138" i="13"/>
  <c r="G183" i="13"/>
  <c r="G148" i="13"/>
  <c r="G186" i="13"/>
  <c r="G184" i="13"/>
  <c r="G76" i="13"/>
  <c r="G53" i="13"/>
  <c r="G130" i="13"/>
  <c r="G132" i="13"/>
  <c r="G80" i="13"/>
  <c r="G79" i="13"/>
  <c r="G22" i="13"/>
  <c r="G128" i="13"/>
  <c r="G202" i="13"/>
  <c r="G94" i="13"/>
  <c r="G24" i="13"/>
  <c r="G42" i="13"/>
  <c r="G226" i="13"/>
  <c r="G201" i="13"/>
  <c r="G166" i="13"/>
  <c r="G142" i="13"/>
  <c r="G78" i="13"/>
  <c r="G159" i="13"/>
  <c r="G18" i="13"/>
  <c r="G91" i="13"/>
  <c r="G19" i="13"/>
  <c r="G109" i="13"/>
  <c r="G156" i="13"/>
  <c r="G150" i="13"/>
  <c r="G187" i="13"/>
  <c r="G199" i="13"/>
  <c r="G106" i="13"/>
  <c r="G6" i="13"/>
  <c r="G77" i="13"/>
  <c r="G168" i="13"/>
  <c r="G174" i="13"/>
  <c r="G139" i="13"/>
  <c r="G175" i="13"/>
  <c r="G101" i="13"/>
  <c r="G73" i="13"/>
  <c r="G143" i="13"/>
  <c r="G86" i="13"/>
  <c r="G58" i="13"/>
  <c r="G95" i="13"/>
  <c r="G141" i="13"/>
  <c r="G57" i="13"/>
  <c r="G205" i="13"/>
  <c r="G227" i="13"/>
  <c r="G35" i="13"/>
  <c r="G32" i="13"/>
  <c r="G88" i="13"/>
  <c r="G185" i="13"/>
  <c r="G217" i="13"/>
  <c r="G37" i="13"/>
  <c r="G213" i="13"/>
  <c r="G163" i="13"/>
  <c r="G119" i="13"/>
  <c r="G164" i="13"/>
  <c r="G111" i="13"/>
  <c r="G43" i="13"/>
  <c r="G107" i="13"/>
  <c r="G49" i="13"/>
  <c r="G117" i="13"/>
  <c r="G82" i="13"/>
  <c r="G155" i="13"/>
  <c r="G110" i="13"/>
  <c r="G162" i="13"/>
  <c r="G45" i="13"/>
  <c r="G33" i="13"/>
  <c r="G135" i="13"/>
  <c r="G66" i="13"/>
  <c r="G13" i="13"/>
  <c r="G140" i="13"/>
  <c r="G209" i="13"/>
  <c r="G61" i="13"/>
  <c r="G17" i="13"/>
  <c r="G60" i="13"/>
  <c r="G118" i="13"/>
  <c r="G133" i="13"/>
  <c r="G74" i="13"/>
  <c r="G68" i="13"/>
  <c r="G224" i="13"/>
  <c r="G48" i="13"/>
  <c r="G219" i="13"/>
  <c r="G104" i="13"/>
  <c r="G192" i="13"/>
  <c r="G154" i="13"/>
  <c r="G2" i="13"/>
  <c r="G31" i="13"/>
  <c r="G90" i="13"/>
  <c r="G16" i="13"/>
  <c r="G102" i="13"/>
  <c r="G146" i="13"/>
  <c r="G63" i="13"/>
  <c r="G198" i="13"/>
  <c r="G65" i="13"/>
  <c r="G46" i="13"/>
  <c r="G8" i="13"/>
  <c r="G92" i="13"/>
  <c r="G211" i="13"/>
  <c r="G62" i="13"/>
  <c r="G179" i="13"/>
  <c r="G69" i="13"/>
  <c r="G125" i="13"/>
  <c r="G103" i="13"/>
  <c r="G75" i="13"/>
  <c r="G28" i="13"/>
  <c r="G123" i="13"/>
  <c r="G196" i="13"/>
  <c r="G145" i="13"/>
  <c r="G181" i="13"/>
  <c r="G221" i="13"/>
  <c r="G214" i="13"/>
  <c r="G25" i="13"/>
  <c r="G136" i="13"/>
  <c r="G203" i="13"/>
  <c r="G38" i="13"/>
  <c r="G67" i="13"/>
  <c r="G223" i="13"/>
  <c r="G11" i="13"/>
  <c r="G222" i="13"/>
  <c r="G173" i="13"/>
  <c r="G54" i="13"/>
  <c r="G93" i="13"/>
  <c r="G157" i="13"/>
  <c r="G225" i="13"/>
  <c r="G40" i="13"/>
  <c r="G207" i="13"/>
  <c r="G20" i="13"/>
  <c r="G200" i="13"/>
  <c r="G204" i="13"/>
  <c r="G39" i="13"/>
  <c r="G188" i="13"/>
  <c r="G126" i="13"/>
  <c r="G169" i="13"/>
  <c r="G170" i="13"/>
  <c r="G182" i="13"/>
  <c r="G56" i="13"/>
  <c r="G51" i="13"/>
  <c r="G147" i="13"/>
  <c r="G149" i="13"/>
  <c r="G64" i="13"/>
  <c r="G194" i="13"/>
  <c r="G14" i="13"/>
  <c r="G151" i="13"/>
  <c r="G121" i="13"/>
  <c r="G115" i="13"/>
  <c r="G234" i="13"/>
  <c r="G216" i="13"/>
  <c r="G233" i="13"/>
  <c r="G160" i="13"/>
  <c r="G50" i="13"/>
  <c r="G120" i="13"/>
  <c r="G190" i="13"/>
  <c r="G36" i="13"/>
  <c r="G12" i="13"/>
  <c r="G197" i="13"/>
  <c r="G176" i="13"/>
  <c r="G30" i="13"/>
  <c r="G232" i="13"/>
  <c r="G212" i="13"/>
  <c r="F137" i="13"/>
  <c r="F100" i="13"/>
  <c r="F41" i="13"/>
  <c r="F83" i="13"/>
  <c r="F218" i="13"/>
  <c r="F112" i="13"/>
  <c r="F228" i="13"/>
  <c r="F144" i="13"/>
  <c r="F34" i="13"/>
  <c r="F193" i="13"/>
  <c r="F87" i="13"/>
  <c r="F208" i="13"/>
  <c r="F114" i="13"/>
  <c r="F59" i="13"/>
  <c r="F81" i="13"/>
  <c r="F97" i="13"/>
  <c r="F129" i="13"/>
  <c r="F171" i="13"/>
  <c r="F178" i="13"/>
  <c r="F152" i="13"/>
  <c r="F7" i="13"/>
  <c r="F5" i="13"/>
  <c r="F52" i="13"/>
  <c r="F21" i="13"/>
  <c r="F229" i="13"/>
  <c r="F99" i="13"/>
  <c r="F231" i="13"/>
  <c r="F189" i="13"/>
  <c r="F4" i="13"/>
  <c r="F220" i="13"/>
  <c r="F29" i="13"/>
  <c r="F230" i="13"/>
  <c r="F70" i="13"/>
  <c r="F47" i="13"/>
  <c r="F10" i="13"/>
  <c r="F131" i="13"/>
  <c r="F96" i="13"/>
  <c r="F122" i="13"/>
  <c r="F55" i="13"/>
  <c r="F105" i="13"/>
  <c r="F72" i="13"/>
  <c r="F191" i="13"/>
  <c r="F23" i="13"/>
  <c r="F210" i="13"/>
  <c r="F98" i="13"/>
  <c r="F15" i="13"/>
  <c r="F206" i="13"/>
  <c r="F158" i="13"/>
  <c r="F167" i="13"/>
  <c r="F172" i="13"/>
  <c r="F177" i="13"/>
  <c r="F9" i="13"/>
  <c r="F161" i="13"/>
  <c r="F3" i="13"/>
  <c r="F108" i="13"/>
  <c r="F26" i="13"/>
  <c r="F85" i="13"/>
  <c r="F180" i="13"/>
  <c r="F127" i="13"/>
  <c r="F84" i="13"/>
  <c r="F44" i="13"/>
  <c r="F27" i="13"/>
  <c r="F134" i="13"/>
  <c r="F116" i="13"/>
  <c r="F215" i="13"/>
  <c r="F113" i="13"/>
  <c r="F71" i="13"/>
  <c r="F195" i="13"/>
  <c r="F89" i="13"/>
  <c r="F153" i="13"/>
  <c r="F124" i="13"/>
  <c r="F165" i="13"/>
  <c r="F138" i="13"/>
  <c r="F183" i="13"/>
  <c r="F148" i="13"/>
  <c r="F186" i="13"/>
  <c r="F184" i="13"/>
  <c r="F76" i="13"/>
  <c r="F53" i="13"/>
  <c r="F130" i="13"/>
  <c r="F132" i="13"/>
  <c r="F80" i="13"/>
  <c r="F79" i="13"/>
  <c r="F22" i="13"/>
  <c r="F128" i="13"/>
  <c r="F202" i="13"/>
  <c r="F94" i="13"/>
  <c r="F24" i="13"/>
  <c r="F42" i="13"/>
  <c r="F226" i="13"/>
  <c r="F201" i="13"/>
  <c r="F166" i="13"/>
  <c r="F142" i="13"/>
  <c r="F78" i="13"/>
  <c r="F159" i="13"/>
  <c r="F18" i="13"/>
  <c r="F91" i="13"/>
  <c r="F19" i="13"/>
  <c r="F109" i="13"/>
  <c r="F156" i="13"/>
  <c r="F150" i="13"/>
  <c r="F187" i="13"/>
  <c r="F199" i="13"/>
  <c r="F106" i="13"/>
  <c r="F6" i="13"/>
  <c r="F77" i="13"/>
  <c r="F168" i="13"/>
  <c r="F174" i="13"/>
  <c r="F139" i="13"/>
  <c r="F175" i="13"/>
  <c r="F101" i="13"/>
  <c r="F73" i="13"/>
  <c r="F143" i="13"/>
  <c r="F86" i="13"/>
  <c r="F58" i="13"/>
  <c r="F95" i="13"/>
  <c r="F141" i="13"/>
  <c r="F57" i="13"/>
  <c r="F205" i="13"/>
  <c r="F227" i="13"/>
  <c r="F35" i="13"/>
  <c r="F32" i="13"/>
  <c r="F88" i="13"/>
  <c r="F185" i="13"/>
  <c r="F217" i="13"/>
  <c r="F37" i="13"/>
  <c r="F213" i="13"/>
  <c r="F163" i="13"/>
  <c r="F119" i="13"/>
  <c r="F164" i="13"/>
  <c r="F111" i="13"/>
  <c r="F43" i="13"/>
  <c r="F107" i="13"/>
  <c r="F49" i="13"/>
  <c r="F117" i="13"/>
  <c r="F82" i="13"/>
  <c r="F155" i="13"/>
  <c r="F110" i="13"/>
  <c r="F162" i="13"/>
  <c r="F45" i="13"/>
  <c r="F33" i="13"/>
  <c r="F135" i="13"/>
  <c r="F66" i="13"/>
  <c r="F13" i="13"/>
  <c r="F140" i="13"/>
  <c r="F209" i="13"/>
  <c r="F61" i="13"/>
  <c r="F17" i="13"/>
  <c r="F60" i="13"/>
  <c r="F118" i="13"/>
  <c r="F133" i="13"/>
  <c r="F74" i="13"/>
  <c r="F68" i="13"/>
  <c r="F224" i="13"/>
  <c r="F48" i="13"/>
  <c r="F219" i="13"/>
  <c r="F104" i="13"/>
  <c r="F192" i="13"/>
  <c r="F154" i="13"/>
  <c r="F2" i="13"/>
  <c r="F31" i="13"/>
  <c r="F90" i="13"/>
  <c r="F16" i="13"/>
  <c r="F102" i="13"/>
  <c r="F146" i="13"/>
  <c r="F63" i="13"/>
  <c r="F198" i="13"/>
  <c r="F65" i="13"/>
  <c r="F46" i="13"/>
  <c r="F8" i="13"/>
  <c r="F92" i="13"/>
  <c r="F211" i="13"/>
  <c r="F62" i="13"/>
  <c r="F179" i="13"/>
  <c r="F69" i="13"/>
  <c r="F125" i="13"/>
  <c r="F103" i="13"/>
  <c r="F75" i="13"/>
  <c r="F28" i="13"/>
  <c r="F123" i="13"/>
  <c r="F196" i="13"/>
  <c r="F145" i="13"/>
  <c r="F181" i="13"/>
  <c r="F221" i="13"/>
  <c r="F214" i="13"/>
  <c r="F25" i="13"/>
  <c r="F136" i="13"/>
  <c r="F203" i="13"/>
  <c r="F38" i="13"/>
  <c r="F67" i="13"/>
  <c r="F223" i="13"/>
  <c r="F11" i="13"/>
  <c r="F222" i="13"/>
  <c r="F173" i="13"/>
  <c r="F54" i="13"/>
  <c r="F93" i="13"/>
  <c r="F157" i="13"/>
  <c r="F225" i="13"/>
  <c r="F40" i="13"/>
  <c r="F207" i="13"/>
  <c r="F20" i="13"/>
  <c r="F200" i="13"/>
  <c r="F204" i="13"/>
  <c r="F39" i="13"/>
  <c r="F188" i="13"/>
  <c r="F126" i="13"/>
  <c r="F169" i="13"/>
  <c r="F170" i="13"/>
  <c r="F182" i="13"/>
  <c r="F56" i="13"/>
  <c r="F51" i="13"/>
  <c r="F147" i="13"/>
  <c r="F149" i="13"/>
  <c r="F64" i="13"/>
  <c r="F194" i="13"/>
  <c r="F14" i="13"/>
  <c r="F151" i="13"/>
  <c r="F121" i="13"/>
  <c r="F115" i="13"/>
  <c r="F234" i="13"/>
  <c r="F216" i="13"/>
  <c r="F233" i="13"/>
  <c r="F160" i="13"/>
  <c r="F50" i="13"/>
  <c r="F120" i="13"/>
  <c r="F190" i="13"/>
  <c r="F36" i="13"/>
  <c r="F12" i="13"/>
  <c r="F197" i="13"/>
  <c r="F176" i="13"/>
  <c r="F30" i="13"/>
  <c r="F232" i="13"/>
  <c r="F212" i="13"/>
  <c r="E137" i="13"/>
  <c r="E100" i="13"/>
  <c r="E41" i="13"/>
  <c r="E83" i="13"/>
  <c r="E218" i="13"/>
  <c r="E112" i="13"/>
  <c r="E228" i="13"/>
  <c r="E144" i="13"/>
  <c r="E34" i="13"/>
  <c r="E193" i="13"/>
  <c r="E87" i="13"/>
  <c r="E208" i="13"/>
  <c r="E114" i="13"/>
  <c r="E59" i="13"/>
  <c r="E81" i="13"/>
  <c r="E97" i="13"/>
  <c r="E129" i="13"/>
  <c r="E171" i="13"/>
  <c r="E178" i="13"/>
  <c r="E152" i="13"/>
  <c r="E7" i="13"/>
  <c r="E5" i="13"/>
  <c r="E52" i="13"/>
  <c r="E21" i="13"/>
  <c r="E229" i="13"/>
  <c r="E99" i="13"/>
  <c r="E231" i="13"/>
  <c r="E189" i="13"/>
  <c r="E4" i="13"/>
  <c r="E220" i="13"/>
  <c r="E29" i="13"/>
  <c r="E230" i="13"/>
  <c r="E70" i="13"/>
  <c r="E47" i="13"/>
  <c r="E10" i="13"/>
  <c r="E131" i="13"/>
  <c r="E96" i="13"/>
  <c r="E122" i="13"/>
  <c r="E55" i="13"/>
  <c r="E105" i="13"/>
  <c r="E72" i="13"/>
  <c r="E191" i="13"/>
  <c r="E23" i="13"/>
  <c r="E210" i="13"/>
  <c r="E98" i="13"/>
  <c r="E15" i="13"/>
  <c r="E206" i="13"/>
  <c r="E158" i="13"/>
  <c r="E167" i="13"/>
  <c r="E172" i="13"/>
  <c r="E177" i="13"/>
  <c r="E9" i="13"/>
  <c r="E161" i="13"/>
  <c r="E3" i="13"/>
  <c r="E108" i="13"/>
  <c r="E26" i="13"/>
  <c r="E85" i="13"/>
  <c r="E180" i="13"/>
  <c r="E127" i="13"/>
  <c r="E84" i="13"/>
  <c r="E44" i="13"/>
  <c r="E27" i="13"/>
  <c r="E134" i="13"/>
  <c r="E116" i="13"/>
  <c r="E215" i="13"/>
  <c r="E113" i="13"/>
  <c r="E71" i="13"/>
  <c r="E195" i="13"/>
  <c r="E89" i="13"/>
  <c r="E153" i="13"/>
  <c r="E124" i="13"/>
  <c r="E165" i="13"/>
  <c r="E138" i="13"/>
  <c r="E183" i="13"/>
  <c r="E148" i="13"/>
  <c r="E186" i="13"/>
  <c r="E184" i="13"/>
  <c r="E76" i="13"/>
  <c r="E53" i="13"/>
  <c r="E130" i="13"/>
  <c r="E132" i="13"/>
  <c r="E80" i="13"/>
  <c r="E79" i="13"/>
  <c r="E22" i="13"/>
  <c r="E128" i="13"/>
  <c r="E202" i="13"/>
  <c r="E94" i="13"/>
  <c r="E24" i="13"/>
  <c r="E42" i="13"/>
  <c r="E226" i="13"/>
  <c r="E201" i="13"/>
  <c r="E166" i="13"/>
  <c r="E142" i="13"/>
  <c r="E78" i="13"/>
  <c r="E159" i="13"/>
  <c r="E18" i="13"/>
  <c r="E91" i="13"/>
  <c r="E19" i="13"/>
  <c r="E109" i="13"/>
  <c r="E156" i="13"/>
  <c r="E150" i="13"/>
  <c r="E187" i="13"/>
  <c r="E199" i="13"/>
  <c r="E106" i="13"/>
  <c r="E6" i="13"/>
  <c r="E77" i="13"/>
  <c r="E168" i="13"/>
  <c r="E174" i="13"/>
  <c r="E139" i="13"/>
  <c r="E175" i="13"/>
  <c r="E101" i="13"/>
  <c r="E73" i="13"/>
  <c r="E143" i="13"/>
  <c r="E86" i="13"/>
  <c r="E58" i="13"/>
  <c r="E95" i="13"/>
  <c r="E141" i="13"/>
  <c r="E57" i="13"/>
  <c r="E205" i="13"/>
  <c r="E227" i="13"/>
  <c r="E35" i="13"/>
  <c r="E32" i="13"/>
  <c r="E88" i="13"/>
  <c r="E185" i="13"/>
  <c r="E217" i="13"/>
  <c r="E37" i="13"/>
  <c r="E213" i="13"/>
  <c r="E163" i="13"/>
  <c r="E119" i="13"/>
  <c r="E164" i="13"/>
  <c r="E111" i="13"/>
  <c r="E43" i="13"/>
  <c r="E107" i="13"/>
  <c r="E49" i="13"/>
  <c r="E117" i="13"/>
  <c r="E82" i="13"/>
  <c r="E155" i="13"/>
  <c r="E110" i="13"/>
  <c r="E162" i="13"/>
  <c r="E45" i="13"/>
  <c r="E33" i="13"/>
  <c r="E135" i="13"/>
  <c r="E66" i="13"/>
  <c r="E13" i="13"/>
  <c r="E140" i="13"/>
  <c r="E209" i="13"/>
  <c r="E61" i="13"/>
  <c r="E17" i="13"/>
  <c r="E60" i="13"/>
  <c r="E118" i="13"/>
  <c r="E133" i="13"/>
  <c r="E74" i="13"/>
  <c r="E68" i="13"/>
  <c r="E224" i="13"/>
  <c r="E48" i="13"/>
  <c r="E219" i="13"/>
  <c r="E104" i="13"/>
  <c r="E192" i="13"/>
  <c r="E154" i="13"/>
  <c r="E2" i="13"/>
  <c r="E31" i="13"/>
  <c r="E90" i="13"/>
  <c r="E16" i="13"/>
  <c r="E102" i="13"/>
  <c r="E146" i="13"/>
  <c r="E63" i="13"/>
  <c r="E198" i="13"/>
  <c r="E65" i="13"/>
  <c r="E46" i="13"/>
  <c r="E8" i="13"/>
  <c r="E92" i="13"/>
  <c r="E211" i="13"/>
  <c r="E62" i="13"/>
  <c r="E179" i="13"/>
  <c r="E69" i="13"/>
  <c r="E125" i="13"/>
  <c r="E103" i="13"/>
  <c r="E75" i="13"/>
  <c r="E28" i="13"/>
  <c r="E123" i="13"/>
  <c r="E196" i="13"/>
  <c r="E145" i="13"/>
  <c r="E181" i="13"/>
  <c r="E221" i="13"/>
  <c r="E214" i="13"/>
  <c r="E25" i="13"/>
  <c r="E136" i="13"/>
  <c r="E203" i="13"/>
  <c r="E38" i="13"/>
  <c r="E67" i="13"/>
  <c r="E223" i="13"/>
  <c r="E11" i="13"/>
  <c r="E222" i="13"/>
  <c r="E173" i="13"/>
  <c r="E54" i="13"/>
  <c r="E93" i="13"/>
  <c r="E157" i="13"/>
  <c r="E225" i="13"/>
  <c r="E40" i="13"/>
  <c r="E207" i="13"/>
  <c r="E20" i="13"/>
  <c r="E200" i="13"/>
  <c r="E204" i="13"/>
  <c r="E39" i="13"/>
  <c r="E188" i="13"/>
  <c r="E126" i="13"/>
  <c r="E169" i="13"/>
  <c r="E170" i="13"/>
  <c r="E182" i="13"/>
  <c r="E56" i="13"/>
  <c r="E51" i="13"/>
  <c r="E147" i="13"/>
  <c r="E149" i="13"/>
  <c r="E64" i="13"/>
  <c r="E194" i="13"/>
  <c r="E14" i="13"/>
  <c r="E151" i="13"/>
  <c r="E121" i="13"/>
  <c r="E115" i="13"/>
  <c r="E234" i="13"/>
  <c r="E216" i="13"/>
  <c r="E233" i="13"/>
  <c r="E160" i="13"/>
  <c r="E50" i="13"/>
  <c r="E120" i="13"/>
  <c r="E190" i="13"/>
  <c r="E36" i="13"/>
  <c r="E12" i="13"/>
  <c r="E197" i="13"/>
  <c r="E176" i="13"/>
  <c r="E30" i="13"/>
  <c r="E232" i="13"/>
  <c r="E212" i="13"/>
  <c r="D137" i="13"/>
  <c r="D100" i="13"/>
  <c r="D41" i="13"/>
  <c r="D83" i="13"/>
  <c r="D218" i="13"/>
  <c r="D112" i="13"/>
  <c r="D228" i="13"/>
  <c r="D144" i="13"/>
  <c r="D34" i="13"/>
  <c r="D193" i="13"/>
  <c r="D87" i="13"/>
  <c r="D208" i="13"/>
  <c r="D114" i="13"/>
  <c r="D59" i="13"/>
  <c r="D81" i="13"/>
  <c r="D97" i="13"/>
  <c r="D129" i="13"/>
  <c r="D171" i="13"/>
  <c r="D178" i="13"/>
  <c r="D152" i="13"/>
  <c r="D7" i="13"/>
  <c r="D5" i="13"/>
  <c r="D52" i="13"/>
  <c r="D21" i="13"/>
  <c r="D229" i="13"/>
  <c r="D99" i="13"/>
  <c r="D231" i="13"/>
  <c r="D189" i="13"/>
  <c r="D4" i="13"/>
  <c r="D220" i="13"/>
  <c r="D29" i="13"/>
  <c r="D230" i="13"/>
  <c r="D70" i="13"/>
  <c r="D47" i="13"/>
  <c r="D10" i="13"/>
  <c r="D131" i="13"/>
  <c r="D96" i="13"/>
  <c r="D122" i="13"/>
  <c r="D55" i="13"/>
  <c r="D105" i="13"/>
  <c r="D72" i="13"/>
  <c r="D191" i="13"/>
  <c r="D23" i="13"/>
  <c r="D210" i="13"/>
  <c r="D98" i="13"/>
  <c r="D15" i="13"/>
  <c r="D206" i="13"/>
  <c r="D158" i="13"/>
  <c r="D167" i="13"/>
  <c r="D172" i="13"/>
  <c r="D177" i="13"/>
  <c r="D9" i="13"/>
  <c r="D161" i="13"/>
  <c r="D3" i="13"/>
  <c r="D108" i="13"/>
  <c r="D26" i="13"/>
  <c r="D85" i="13"/>
  <c r="D180" i="13"/>
  <c r="D127" i="13"/>
  <c r="D84" i="13"/>
  <c r="D44" i="13"/>
  <c r="D27" i="13"/>
  <c r="D134" i="13"/>
  <c r="D116" i="13"/>
  <c r="D215" i="13"/>
  <c r="D113" i="13"/>
  <c r="D71" i="13"/>
  <c r="D195" i="13"/>
  <c r="D89" i="13"/>
  <c r="D153" i="13"/>
  <c r="D124" i="13"/>
  <c r="D165" i="13"/>
  <c r="D138" i="13"/>
  <c r="D183" i="13"/>
  <c r="D148" i="13"/>
  <c r="D186" i="13"/>
  <c r="D184" i="13"/>
  <c r="D76" i="13"/>
  <c r="D53" i="13"/>
  <c r="D130" i="13"/>
  <c r="D132" i="13"/>
  <c r="D80" i="13"/>
  <c r="D79" i="13"/>
  <c r="D22" i="13"/>
  <c r="D128" i="13"/>
  <c r="D202" i="13"/>
  <c r="D94" i="13"/>
  <c r="D24" i="13"/>
  <c r="D42" i="13"/>
  <c r="D226" i="13"/>
  <c r="D201" i="13"/>
  <c r="D166" i="13"/>
  <c r="D142" i="13"/>
  <c r="D78" i="13"/>
  <c r="D159" i="13"/>
  <c r="D18" i="13"/>
  <c r="D91" i="13"/>
  <c r="D19" i="13"/>
  <c r="D109" i="13"/>
  <c r="D156" i="13"/>
  <c r="D150" i="13"/>
  <c r="D187" i="13"/>
  <c r="D199" i="13"/>
  <c r="D106" i="13"/>
  <c r="D6" i="13"/>
  <c r="D77" i="13"/>
  <c r="D168" i="13"/>
  <c r="D174" i="13"/>
  <c r="D139" i="13"/>
  <c r="D175" i="13"/>
  <c r="D101" i="13"/>
  <c r="D73" i="13"/>
  <c r="D143" i="13"/>
  <c r="D86" i="13"/>
  <c r="D58" i="13"/>
  <c r="D95" i="13"/>
  <c r="D141" i="13"/>
  <c r="D57" i="13"/>
  <c r="D205" i="13"/>
  <c r="D227" i="13"/>
  <c r="D35" i="13"/>
  <c r="D32" i="13"/>
  <c r="D88" i="13"/>
  <c r="D185" i="13"/>
  <c r="D217" i="13"/>
  <c r="D213" i="13"/>
  <c r="D163" i="13"/>
  <c r="D119" i="13"/>
  <c r="D164" i="13"/>
  <c r="D111" i="13"/>
  <c r="D43" i="13"/>
  <c r="D107" i="13"/>
  <c r="D49" i="13"/>
  <c r="D117" i="13"/>
  <c r="D82" i="13"/>
  <c r="D155" i="13"/>
  <c r="D110" i="13"/>
  <c r="D162" i="13"/>
  <c r="D45" i="13"/>
  <c r="D33" i="13"/>
  <c r="D135" i="13"/>
  <c r="D66" i="13"/>
  <c r="D13" i="13"/>
  <c r="D140" i="13"/>
  <c r="D209" i="13"/>
  <c r="D61" i="13"/>
  <c r="D17" i="13"/>
  <c r="D60" i="13"/>
  <c r="D118" i="13"/>
  <c r="D133" i="13"/>
  <c r="D74" i="13"/>
  <c r="D68" i="13"/>
  <c r="D224" i="13"/>
  <c r="D48" i="13"/>
  <c r="D219" i="13"/>
  <c r="D104" i="13"/>
  <c r="D192" i="13"/>
  <c r="D154" i="13"/>
  <c r="D2" i="13"/>
  <c r="D31" i="13"/>
  <c r="D90" i="13"/>
  <c r="D16" i="13"/>
  <c r="D102" i="13"/>
  <c r="D146" i="13"/>
  <c r="D63" i="13"/>
  <c r="D198" i="13"/>
  <c r="D65" i="13"/>
  <c r="D46" i="13"/>
  <c r="D8" i="13"/>
  <c r="D92" i="13"/>
  <c r="D211" i="13"/>
  <c r="D62" i="13"/>
  <c r="D179" i="13"/>
  <c r="D69" i="13"/>
  <c r="D125" i="13"/>
  <c r="D103" i="13"/>
  <c r="D75" i="13"/>
  <c r="D28" i="13"/>
  <c r="D123" i="13"/>
  <c r="D196" i="13"/>
  <c r="D145" i="13"/>
  <c r="D181" i="13"/>
  <c r="D221" i="13"/>
  <c r="D214" i="13"/>
  <c r="D25" i="13"/>
  <c r="D136" i="13"/>
  <c r="D203" i="13"/>
  <c r="D38" i="13"/>
  <c r="D67" i="13"/>
  <c r="D223" i="13"/>
  <c r="D11" i="13"/>
  <c r="D222" i="13"/>
  <c r="D173" i="13"/>
  <c r="D54" i="13"/>
  <c r="D93" i="13"/>
  <c r="D157" i="13"/>
  <c r="D225" i="13"/>
  <c r="D40" i="13"/>
  <c r="D207" i="13"/>
  <c r="D20" i="13"/>
  <c r="D200" i="13"/>
  <c r="D204" i="13"/>
  <c r="D39" i="13"/>
  <c r="D188" i="13"/>
  <c r="D126" i="13"/>
  <c r="D169" i="13"/>
  <c r="D170" i="13"/>
  <c r="D182" i="13"/>
  <c r="D56" i="13"/>
  <c r="D51" i="13"/>
  <c r="D147" i="13"/>
  <c r="D149" i="13"/>
  <c r="D64" i="13"/>
  <c r="D194" i="13"/>
  <c r="D14" i="13"/>
  <c r="D151" i="13"/>
  <c r="D121" i="13"/>
  <c r="D115" i="13"/>
  <c r="D234" i="13"/>
  <c r="D216" i="13"/>
  <c r="D233" i="13"/>
  <c r="D160" i="13"/>
  <c r="D50" i="13"/>
  <c r="D120" i="13"/>
  <c r="D190" i="13"/>
  <c r="D36" i="13"/>
  <c r="D12" i="13"/>
  <c r="D197" i="13"/>
  <c r="D176" i="13"/>
  <c r="D30" i="13"/>
  <c r="D232" i="13"/>
  <c r="D212" i="13"/>
  <c r="N231" i="13" l="1"/>
  <c r="Z231" i="13" s="1"/>
  <c r="AA231" i="13" s="1"/>
  <c r="N87" i="13"/>
  <c r="Z87" i="13" s="1"/>
  <c r="AA87" i="13" s="1"/>
  <c r="N75" i="13"/>
  <c r="Z75" i="13" s="1"/>
  <c r="AA75" i="13" s="1"/>
  <c r="N141" i="13"/>
  <c r="Z141" i="13" s="1"/>
  <c r="AA141" i="13" s="1"/>
  <c r="N150" i="13"/>
  <c r="Z150" i="13" s="1"/>
  <c r="AA150" i="13" s="1"/>
  <c r="N202" i="13"/>
  <c r="Z202" i="13" s="1"/>
  <c r="AA202" i="13" s="1"/>
  <c r="N124" i="13"/>
  <c r="Z124" i="13" s="1"/>
  <c r="AA124" i="13" s="1"/>
  <c r="N108" i="13"/>
  <c r="Z108" i="13" s="1"/>
  <c r="AA108" i="13" s="1"/>
  <c r="N72" i="13"/>
  <c r="Z72" i="13" s="1"/>
  <c r="AA72" i="13" s="1"/>
  <c r="N170" i="13"/>
  <c r="Z170" i="13" s="1"/>
  <c r="AA170" i="13" s="1"/>
  <c r="N11" i="13"/>
  <c r="Z11" i="13" s="1"/>
  <c r="AA11" i="13" s="1"/>
  <c r="N179" i="13"/>
  <c r="Z179" i="13" s="1"/>
  <c r="AA179" i="13" s="1"/>
  <c r="N192" i="13"/>
  <c r="Z192" i="13" s="1"/>
  <c r="AA192" i="13" s="1"/>
  <c r="N66" i="13"/>
  <c r="Z66" i="13" s="1"/>
  <c r="AA66" i="13" s="1"/>
  <c r="N119" i="13"/>
  <c r="Z119" i="13" s="1"/>
  <c r="AA119" i="13" s="1"/>
  <c r="N143" i="13"/>
  <c r="Z143" i="13" s="1"/>
  <c r="AA143" i="13" s="1"/>
  <c r="N19" i="13"/>
  <c r="Z19" i="13" s="1"/>
  <c r="AA19" i="13" s="1"/>
  <c r="N80" i="13"/>
  <c r="Z80" i="13" s="1"/>
  <c r="AA80" i="13" s="1"/>
  <c r="N71" i="13"/>
  <c r="Z71" i="13" s="1"/>
  <c r="AA71" i="13" s="1"/>
  <c r="N9" i="13"/>
  <c r="Z9" i="13" s="1"/>
  <c r="AA9" i="13" s="1"/>
  <c r="N122" i="13"/>
  <c r="Z122" i="13" s="1"/>
  <c r="AA122" i="13" s="1"/>
  <c r="N52" i="13"/>
  <c r="Z52" i="13" s="1"/>
  <c r="AA52" i="13" s="1"/>
  <c r="N228" i="13"/>
  <c r="Z228" i="13" s="1"/>
  <c r="AA228" i="13" s="1"/>
  <c r="N48" i="13"/>
  <c r="Z48" i="13" s="1"/>
  <c r="AA48" i="13" s="1"/>
  <c r="N159" i="13"/>
  <c r="Z159" i="13" s="1"/>
  <c r="AA159" i="13" s="1"/>
  <c r="N167" i="13"/>
  <c r="Z167" i="13" s="1"/>
  <c r="AA167" i="13" s="1"/>
  <c r="N152" i="13"/>
  <c r="Z152" i="13" s="1"/>
  <c r="AA152" i="13" s="1"/>
  <c r="N83" i="13"/>
  <c r="Z83" i="13" s="1"/>
  <c r="AA83" i="13" s="1"/>
  <c r="N45" i="13"/>
  <c r="Z45" i="13" s="1"/>
  <c r="AA45" i="13" s="1"/>
  <c r="N53" i="13"/>
  <c r="Z53" i="13" s="1"/>
  <c r="AA53" i="13" s="1"/>
  <c r="N41" i="13"/>
  <c r="Z41" i="13" s="1"/>
  <c r="AA41" i="13" s="1"/>
  <c r="N37" i="13"/>
  <c r="Z37" i="13" s="1"/>
  <c r="AA37" i="13" s="1"/>
  <c r="N175" i="13"/>
  <c r="Z175" i="13" s="1"/>
  <c r="AA175" i="13" s="1"/>
  <c r="N116" i="13"/>
  <c r="Z116" i="13" s="1"/>
  <c r="AA116" i="13" s="1"/>
  <c r="N65" i="13"/>
  <c r="Z65" i="13" s="1"/>
  <c r="AA65" i="13" s="1"/>
  <c r="N74" i="13"/>
  <c r="Z74" i="13" s="1"/>
  <c r="AA74" i="13" s="1"/>
  <c r="N110" i="13"/>
  <c r="Z110" i="13" s="1"/>
  <c r="AA110" i="13" s="1"/>
  <c r="N88" i="13"/>
  <c r="Z88" i="13" s="1"/>
  <c r="AA88" i="13" s="1"/>
  <c r="N168" i="13"/>
  <c r="Z168" i="13" s="1"/>
  <c r="AA168" i="13" s="1"/>
  <c r="N166" i="13"/>
  <c r="Z166" i="13" s="1"/>
  <c r="AA166" i="13" s="1"/>
  <c r="N184" i="13"/>
  <c r="Z184" i="13" s="1"/>
  <c r="AA184" i="13" s="1"/>
  <c r="N44" i="13"/>
  <c r="Z44" i="13" s="1"/>
  <c r="AA44" i="13" s="1"/>
  <c r="N15" i="13"/>
  <c r="Z15" i="13" s="1"/>
  <c r="AA15" i="13" s="1"/>
  <c r="N70" i="13"/>
  <c r="Z70" i="13" s="1"/>
  <c r="AA70" i="13" s="1"/>
  <c r="N129" i="13"/>
  <c r="Z129" i="13" s="1"/>
  <c r="AA129" i="13" s="1"/>
  <c r="N137" i="13"/>
  <c r="Z137" i="13" s="1"/>
  <c r="AA137" i="13" s="1"/>
  <c r="N64" i="13"/>
  <c r="Z64" i="13" s="1"/>
  <c r="AA64" i="13" s="1"/>
  <c r="N225" i="13"/>
  <c r="Z225" i="13" s="1"/>
  <c r="AA225" i="13" s="1"/>
  <c r="N197" i="13"/>
  <c r="Z197" i="13" s="1"/>
  <c r="AA197" i="13" s="1"/>
  <c r="N92" i="13"/>
  <c r="Z92" i="13" s="1"/>
  <c r="AA92" i="13" s="1"/>
  <c r="N232" i="13"/>
  <c r="Z232" i="13" s="1"/>
  <c r="AA232" i="13" s="1"/>
  <c r="N151" i="13"/>
  <c r="Z151" i="13" s="1"/>
  <c r="AA151" i="13" s="1"/>
  <c r="N20" i="13"/>
  <c r="Z20" i="13" s="1"/>
  <c r="AA20" i="13" s="1"/>
  <c r="N25" i="13"/>
  <c r="Z25" i="13" s="1"/>
  <c r="AA25" i="13" s="1"/>
  <c r="N50" i="13"/>
  <c r="Z50" i="13" s="1"/>
  <c r="AA50" i="13" s="1"/>
  <c r="N234" i="13"/>
  <c r="Z234" i="13" s="1"/>
  <c r="AA234" i="13" s="1"/>
  <c r="N39" i="13"/>
  <c r="Z39" i="13" s="1"/>
  <c r="AA39" i="13" s="1"/>
  <c r="N38" i="13"/>
  <c r="Z38" i="13" s="1"/>
  <c r="AA38" i="13" s="1"/>
  <c r="N162" i="13"/>
  <c r="Z162" i="13" s="1"/>
  <c r="AA162" i="13" s="1"/>
  <c r="N185" i="13"/>
  <c r="Z185" i="13" s="1"/>
  <c r="AA185" i="13" s="1"/>
  <c r="N174" i="13"/>
  <c r="Z174" i="13" s="1"/>
  <c r="AA174" i="13" s="1"/>
  <c r="N142" i="13"/>
  <c r="Z142" i="13" s="1"/>
  <c r="AA142" i="13" s="1"/>
  <c r="N76" i="13"/>
  <c r="Z76" i="13" s="1"/>
  <c r="AA76" i="13" s="1"/>
  <c r="N27" i="13"/>
  <c r="Z27" i="13" s="1"/>
  <c r="AA27" i="13" s="1"/>
  <c r="N206" i="13"/>
  <c r="Z206" i="13" s="1"/>
  <c r="AA206" i="13" s="1"/>
  <c r="N47" i="13"/>
  <c r="Z47" i="13" s="1"/>
  <c r="AA47" i="13" s="1"/>
  <c r="N171" i="13"/>
  <c r="Z171" i="13" s="1"/>
  <c r="AA171" i="13" s="1"/>
  <c r="N100" i="13"/>
  <c r="Z100" i="13" s="1"/>
  <c r="AA100" i="13" s="1"/>
  <c r="N51" i="13"/>
  <c r="Z51" i="13" s="1"/>
  <c r="AA51" i="13" s="1"/>
  <c r="N54" i="13"/>
  <c r="Z54" i="13" s="1"/>
  <c r="AA54" i="13" s="1"/>
  <c r="N196" i="13"/>
  <c r="Z196" i="13" s="1"/>
  <c r="AA196" i="13" s="1"/>
  <c r="N146" i="13"/>
  <c r="Z146" i="13" s="1"/>
  <c r="AA146" i="13" s="1"/>
  <c r="N60" i="13"/>
  <c r="Z60" i="13" s="1"/>
  <c r="AA60" i="13" s="1"/>
  <c r="N117" i="13"/>
  <c r="Z117" i="13" s="1"/>
  <c r="AA117" i="13" s="1"/>
  <c r="N227" i="13"/>
  <c r="Z227" i="13" s="1"/>
  <c r="AA227" i="13" s="1"/>
  <c r="N106" i="13"/>
  <c r="Z106" i="13" s="1"/>
  <c r="AA106" i="13" s="1"/>
  <c r="N42" i="13"/>
  <c r="Z42" i="13" s="1"/>
  <c r="AA42" i="13" s="1"/>
  <c r="N183" i="13"/>
  <c r="Z183" i="13" s="1"/>
  <c r="AA183" i="13" s="1"/>
  <c r="N180" i="13"/>
  <c r="Z180" i="13" s="1"/>
  <c r="AA180" i="13" s="1"/>
  <c r="N210" i="13"/>
  <c r="Z210" i="13" s="1"/>
  <c r="AA210" i="13" s="1"/>
  <c r="N220" i="13"/>
  <c r="Z220" i="13" s="1"/>
  <c r="AA220" i="13" s="1"/>
  <c r="N59" i="13"/>
  <c r="Z59" i="13" s="1"/>
  <c r="AA59" i="13" s="1"/>
  <c r="N36" i="13"/>
  <c r="Z36" i="13" s="1"/>
  <c r="AA36" i="13" s="1"/>
  <c r="N190" i="13"/>
  <c r="Z190" i="13" s="1"/>
  <c r="AA190" i="13" s="1"/>
  <c r="N56" i="13"/>
  <c r="Z56" i="13" s="1"/>
  <c r="AA56" i="13" s="1"/>
  <c r="N173" i="13"/>
  <c r="Z173" i="13" s="1"/>
  <c r="AA173" i="13" s="1"/>
  <c r="N123" i="13"/>
  <c r="Z123" i="13" s="1"/>
  <c r="AA123" i="13" s="1"/>
  <c r="N102" i="13"/>
  <c r="Z102" i="13" s="1"/>
  <c r="AA102" i="13" s="1"/>
  <c r="N49" i="13"/>
  <c r="Z49" i="13" s="1"/>
  <c r="AA49" i="13" s="1"/>
  <c r="N205" i="13"/>
  <c r="Z205" i="13" s="1"/>
  <c r="AA205" i="13" s="1"/>
  <c r="N199" i="13"/>
  <c r="Z199" i="13" s="1"/>
  <c r="AA199" i="13" s="1"/>
  <c r="N24" i="13"/>
  <c r="Z24" i="13" s="1"/>
  <c r="AA24" i="13" s="1"/>
  <c r="N138" i="13"/>
  <c r="Z138" i="13" s="1"/>
  <c r="AA138" i="13" s="1"/>
  <c r="N85" i="13"/>
  <c r="Z85" i="13" s="1"/>
  <c r="AA85" i="13" s="1"/>
  <c r="N23" i="13"/>
  <c r="Z23" i="13" s="1"/>
  <c r="AA23" i="13" s="1"/>
  <c r="N4" i="13"/>
  <c r="Z4" i="13" s="1"/>
  <c r="AA4" i="13" s="1"/>
  <c r="N114" i="13"/>
  <c r="Z114" i="13" s="1"/>
  <c r="AA114" i="13" s="1"/>
  <c r="N160" i="13"/>
  <c r="Z160" i="13" s="1"/>
  <c r="AA160" i="13" s="1"/>
  <c r="N169" i="13"/>
  <c r="Z169" i="13" s="1"/>
  <c r="AA169" i="13" s="1"/>
  <c r="N223" i="13"/>
  <c r="Z223" i="13" s="1"/>
  <c r="AA223" i="13" s="1"/>
  <c r="N103" i="13"/>
  <c r="Z103" i="13" s="1"/>
  <c r="AA103" i="13" s="1"/>
  <c r="N31" i="13"/>
  <c r="Z31" i="13" s="1"/>
  <c r="AA31" i="13" s="1"/>
  <c r="N209" i="13"/>
  <c r="Z209" i="13" s="1"/>
  <c r="AA209" i="13" s="1"/>
  <c r="N43" i="13"/>
  <c r="Z43" i="13" s="1"/>
  <c r="AA43" i="13" s="1"/>
  <c r="N95" i="13"/>
  <c r="Z95" i="13" s="1"/>
  <c r="AA95" i="13" s="1"/>
  <c r="N128" i="13"/>
  <c r="Z128" i="13" s="1"/>
  <c r="AA128" i="13" s="1"/>
  <c r="N153" i="13"/>
  <c r="Z153" i="13" s="1"/>
  <c r="AA153" i="13" s="1"/>
  <c r="N3" i="13"/>
  <c r="Z3" i="13" s="1"/>
  <c r="AA3" i="13" s="1"/>
  <c r="N99" i="13"/>
  <c r="Z99" i="13" s="1"/>
  <c r="AA99" i="13" s="1"/>
  <c r="N193" i="13"/>
  <c r="Z193" i="13" s="1"/>
  <c r="AA193" i="13" s="1"/>
  <c r="N233" i="13"/>
  <c r="Z233" i="13" s="1"/>
  <c r="AA233" i="13" s="1"/>
  <c r="N126" i="13"/>
  <c r="Z126" i="13" s="1"/>
  <c r="AA126" i="13" s="1"/>
  <c r="N125" i="13"/>
  <c r="Z125" i="13" s="1"/>
  <c r="AA125" i="13" s="1"/>
  <c r="N2" i="13"/>
  <c r="Z2" i="13" s="1"/>
  <c r="AA2" i="13" s="1"/>
  <c r="N140" i="13"/>
  <c r="Z140" i="13" s="1"/>
  <c r="AA140" i="13" s="1"/>
  <c r="N111" i="13"/>
  <c r="Z111" i="13" s="1"/>
  <c r="AA111" i="13" s="1"/>
  <c r="N58" i="13"/>
  <c r="Z58" i="13" s="1"/>
  <c r="AA58" i="13" s="1"/>
  <c r="N156" i="13"/>
  <c r="Z156" i="13" s="1"/>
  <c r="AA156" i="13" s="1"/>
  <c r="N22" i="13"/>
  <c r="Z22" i="13" s="1"/>
  <c r="AA22" i="13" s="1"/>
  <c r="N161" i="13"/>
  <c r="Z161" i="13" s="1"/>
  <c r="AA161" i="13" s="1"/>
  <c r="N105" i="13"/>
  <c r="Z105" i="13" s="1"/>
  <c r="AA105" i="13" s="1"/>
  <c r="N229" i="13"/>
  <c r="Z229" i="13" s="1"/>
  <c r="AA229" i="13" s="1"/>
  <c r="N34" i="13"/>
  <c r="Z34" i="13" s="1"/>
  <c r="AA34" i="13" s="1"/>
  <c r="N216" i="13"/>
  <c r="Z216" i="13" s="1"/>
  <c r="AA216" i="13" s="1"/>
  <c r="N188" i="13"/>
  <c r="Z188" i="13" s="1"/>
  <c r="AA188" i="13" s="1"/>
  <c r="N67" i="13"/>
  <c r="Z67" i="13" s="1"/>
  <c r="AA67" i="13" s="1"/>
  <c r="N69" i="13"/>
  <c r="Z69" i="13" s="1"/>
  <c r="AA69" i="13" s="1"/>
  <c r="N154" i="13"/>
  <c r="Z154" i="13" s="1"/>
  <c r="AA154" i="13" s="1"/>
  <c r="N13" i="13"/>
  <c r="Z13" i="13" s="1"/>
  <c r="AA13" i="13" s="1"/>
  <c r="N164" i="13"/>
  <c r="Z164" i="13" s="1"/>
  <c r="AA164" i="13" s="1"/>
  <c r="N86" i="13"/>
  <c r="Z86" i="13" s="1"/>
  <c r="AA86" i="13" s="1"/>
  <c r="N109" i="13"/>
  <c r="Z109" i="13" s="1"/>
  <c r="AA109" i="13" s="1"/>
  <c r="N79" i="13"/>
  <c r="Z79" i="13" s="1"/>
  <c r="AA79" i="13" s="1"/>
  <c r="N195" i="13"/>
  <c r="Z195" i="13" s="1"/>
  <c r="AA195" i="13" s="1"/>
  <c r="N55" i="13"/>
  <c r="Z55" i="13" s="1"/>
  <c r="AA55" i="13" s="1"/>
  <c r="N21" i="13"/>
  <c r="Z21" i="13" s="1"/>
  <c r="AA21" i="13" s="1"/>
  <c r="N144" i="13"/>
  <c r="Z144" i="13" s="1"/>
  <c r="AA144" i="13" s="1"/>
  <c r="N90" i="13"/>
  <c r="Z90" i="13" s="1"/>
  <c r="AA90" i="13" s="1"/>
  <c r="N61" i="13"/>
  <c r="Z61" i="13" s="1"/>
  <c r="AA61" i="13" s="1"/>
  <c r="N213" i="13"/>
  <c r="Z213" i="13" s="1"/>
  <c r="AA213" i="13" s="1"/>
  <c r="N101" i="13"/>
  <c r="Z101" i="13" s="1"/>
  <c r="AA101" i="13" s="1"/>
  <c r="N18" i="13"/>
  <c r="Z18" i="13" s="1"/>
  <c r="AA18" i="13" s="1"/>
  <c r="N130" i="13"/>
  <c r="Z130" i="13" s="1"/>
  <c r="AA130" i="13" s="1"/>
  <c r="N215" i="13"/>
  <c r="Z215" i="13" s="1"/>
  <c r="AA215" i="13" s="1"/>
  <c r="N172" i="13"/>
  <c r="Z172" i="13" s="1"/>
  <c r="AA172" i="13" s="1"/>
  <c r="N131" i="13"/>
  <c r="Z131" i="13" s="1"/>
  <c r="AA131" i="13" s="1"/>
  <c r="N7" i="13"/>
  <c r="Z7" i="13" s="1"/>
  <c r="AA7" i="13" s="1"/>
  <c r="N218" i="13"/>
  <c r="Z218" i="13" s="1"/>
  <c r="AA218" i="13" s="1"/>
  <c r="N176" i="13"/>
  <c r="Z176" i="13" s="1"/>
  <c r="AA176" i="13" s="1"/>
  <c r="N194" i="13"/>
  <c r="Z194" i="13" s="1"/>
  <c r="AA194" i="13" s="1"/>
  <c r="N40" i="13"/>
  <c r="Z40" i="13" s="1"/>
  <c r="AA40" i="13" s="1"/>
  <c r="N221" i="13"/>
  <c r="Z221" i="13" s="1"/>
  <c r="AA221" i="13" s="1"/>
  <c r="N46" i="13"/>
  <c r="Z46" i="13" s="1"/>
  <c r="AA46" i="13" s="1"/>
  <c r="N68" i="13"/>
  <c r="Z68" i="13" s="1"/>
  <c r="AA68" i="13" s="1"/>
  <c r="N12" i="13"/>
  <c r="Z12" i="13" s="1"/>
  <c r="AA12" i="13" s="1"/>
  <c r="N149" i="13"/>
  <c r="Z149" i="13" s="1"/>
  <c r="AA149" i="13" s="1"/>
  <c r="N157" i="13"/>
  <c r="Z157" i="13" s="1"/>
  <c r="AA157" i="13" s="1"/>
  <c r="N181" i="13"/>
  <c r="Z181" i="13" s="1"/>
  <c r="AA181" i="13" s="1"/>
  <c r="N198" i="13"/>
  <c r="Z198" i="13" s="1"/>
  <c r="AA198" i="13" s="1"/>
  <c r="N133" i="13"/>
  <c r="Z133" i="13" s="1"/>
  <c r="AA133" i="13" s="1"/>
  <c r="Z77" i="13"/>
  <c r="AA77" i="13" s="1"/>
  <c r="N120" i="13"/>
  <c r="Z120" i="13" s="1"/>
  <c r="AA120" i="13" s="1"/>
  <c r="N222" i="13"/>
  <c r="Z222" i="13" s="1"/>
  <c r="AA222" i="13" s="1"/>
  <c r="N28" i="13"/>
  <c r="Z28" i="13" s="1"/>
  <c r="AA28" i="13" s="1"/>
  <c r="N16" i="13"/>
  <c r="Z16" i="13" s="1"/>
  <c r="AA16" i="13" s="1"/>
  <c r="N17" i="13"/>
  <c r="Z17" i="13" s="1"/>
  <c r="AA17" i="13" s="1"/>
  <c r="N107" i="13"/>
  <c r="Z107" i="13" s="1"/>
  <c r="AA107" i="13" s="1"/>
  <c r="N57" i="13"/>
  <c r="Z57" i="13" s="1"/>
  <c r="AA57" i="13" s="1"/>
  <c r="N187" i="13"/>
  <c r="Z187" i="13" s="1"/>
  <c r="AA187" i="13" s="1"/>
  <c r="N94" i="13"/>
  <c r="Z94" i="13" s="1"/>
  <c r="AA94" i="13" s="1"/>
  <c r="N165" i="13"/>
  <c r="Z165" i="13" s="1"/>
  <c r="AA165" i="13" s="1"/>
  <c r="N26" i="13"/>
  <c r="Z26" i="13" s="1"/>
  <c r="AA26" i="13" s="1"/>
  <c r="N191" i="13"/>
  <c r="Z191" i="13" s="1"/>
  <c r="AA191" i="13" s="1"/>
  <c r="N189" i="13"/>
  <c r="Z189" i="13" s="1"/>
  <c r="AA189" i="13" s="1"/>
  <c r="N208" i="13"/>
  <c r="Z208" i="13" s="1"/>
  <c r="AA208" i="13" s="1"/>
  <c r="N182" i="13"/>
  <c r="Z182" i="13" s="1"/>
  <c r="AA182" i="13" s="1"/>
  <c r="N212" i="13"/>
  <c r="Z212" i="13" s="1"/>
  <c r="AA212" i="13" s="1"/>
  <c r="N115" i="13"/>
  <c r="Z115" i="13" s="1"/>
  <c r="AA115" i="13" s="1"/>
  <c r="N204" i="13"/>
  <c r="Z204" i="13" s="1"/>
  <c r="AA204" i="13" s="1"/>
  <c r="N203" i="13"/>
  <c r="Z203" i="13" s="1"/>
  <c r="AA203" i="13" s="1"/>
  <c r="N62" i="13"/>
  <c r="Z62" i="13" s="1"/>
  <c r="AA62" i="13" s="1"/>
  <c r="N104" i="13"/>
  <c r="Z104" i="13" s="1"/>
  <c r="AA104" i="13" s="1"/>
  <c r="N135" i="13"/>
  <c r="Z135" i="13" s="1"/>
  <c r="AA135" i="13" s="1"/>
  <c r="N163" i="13"/>
  <c r="Z163" i="13" s="1"/>
  <c r="AA163" i="13" s="1"/>
  <c r="N73" i="13"/>
  <c r="Z73" i="13" s="1"/>
  <c r="AA73" i="13" s="1"/>
  <c r="N91" i="13"/>
  <c r="Z91" i="13" s="1"/>
  <c r="AA91" i="13" s="1"/>
  <c r="N132" i="13"/>
  <c r="Z132" i="13" s="1"/>
  <c r="AA132" i="13" s="1"/>
  <c r="N113" i="13"/>
  <c r="Z113" i="13" s="1"/>
  <c r="AA113" i="13" s="1"/>
  <c r="N177" i="13"/>
  <c r="Z177" i="13" s="1"/>
  <c r="AA177" i="13" s="1"/>
  <c r="N96" i="13"/>
  <c r="Z96" i="13" s="1"/>
  <c r="AA96" i="13" s="1"/>
  <c r="N5" i="13"/>
  <c r="Z5" i="13" s="1"/>
  <c r="AA5" i="13" s="1"/>
  <c r="N112" i="13"/>
  <c r="Z112" i="13" s="1"/>
  <c r="AA112" i="13" s="1"/>
  <c r="N30" i="13"/>
  <c r="Z30" i="13" s="1"/>
  <c r="AA30" i="13" s="1"/>
  <c r="N14" i="13"/>
  <c r="Z14" i="13" s="1"/>
  <c r="AA14" i="13" s="1"/>
  <c r="N207" i="13"/>
  <c r="Z207" i="13" s="1"/>
  <c r="AA207" i="13" s="1"/>
  <c r="N214" i="13"/>
  <c r="Z214" i="13" s="1"/>
  <c r="AA214" i="13" s="1"/>
  <c r="N8" i="13"/>
  <c r="Z8" i="13" s="1"/>
  <c r="AA8" i="13" s="1"/>
  <c r="N224" i="13"/>
  <c r="Z224" i="13" s="1"/>
  <c r="AA224" i="13" s="1"/>
  <c r="N217" i="13"/>
  <c r="Z217" i="13" s="1"/>
  <c r="AA217" i="13" s="1"/>
  <c r="N139" i="13"/>
  <c r="Z139" i="13" s="1"/>
  <c r="AA139" i="13" s="1"/>
  <c r="N78" i="13"/>
  <c r="Z78" i="13" s="1"/>
  <c r="AA78" i="13" s="1"/>
  <c r="N134" i="13"/>
  <c r="Z134" i="13" s="1"/>
  <c r="AA134" i="13" s="1"/>
  <c r="N158" i="13"/>
  <c r="Z158" i="13" s="1"/>
  <c r="AA158" i="13" s="1"/>
  <c r="N10" i="13"/>
  <c r="Z10" i="13" s="1"/>
  <c r="AA10" i="13" s="1"/>
  <c r="N178" i="13"/>
  <c r="Z178" i="13" s="1"/>
  <c r="AA178" i="13" s="1"/>
  <c r="N147" i="13"/>
  <c r="Z147" i="13" s="1"/>
  <c r="AA147" i="13" s="1"/>
  <c r="N93" i="13"/>
  <c r="Z93" i="13" s="1"/>
  <c r="AA93" i="13" s="1"/>
  <c r="N145" i="13"/>
  <c r="Z145" i="13" s="1"/>
  <c r="AA145" i="13" s="1"/>
  <c r="N63" i="13"/>
  <c r="Z63" i="13" s="1"/>
  <c r="AA63" i="13" s="1"/>
  <c r="N118" i="13"/>
  <c r="Z118" i="13" s="1"/>
  <c r="AA118" i="13" s="1"/>
  <c r="N82" i="13"/>
  <c r="Z82" i="13" s="1"/>
  <c r="AA82" i="13" s="1"/>
  <c r="N35" i="13"/>
  <c r="Z35" i="13" s="1"/>
  <c r="AA35" i="13" s="1"/>
  <c r="N6" i="13"/>
  <c r="Z6" i="13" s="1"/>
  <c r="AA6" i="13" s="1"/>
  <c r="N226" i="13"/>
  <c r="Z226" i="13" s="1"/>
  <c r="AA226" i="13" s="1"/>
  <c r="N148" i="13"/>
  <c r="Z148" i="13" s="1"/>
  <c r="AA148" i="13" s="1"/>
  <c r="N127" i="13"/>
  <c r="Z127" i="13" s="1"/>
  <c r="AA127" i="13" s="1"/>
  <c r="N98" i="13"/>
  <c r="Z98" i="13" s="1"/>
  <c r="AA98" i="13" s="1"/>
  <c r="N29" i="13"/>
  <c r="Z29" i="13" s="1"/>
  <c r="AA29" i="13" s="1"/>
  <c r="N81" i="13"/>
  <c r="Z81" i="13" s="1"/>
  <c r="AA81" i="13" s="1"/>
  <c r="N155" i="13"/>
  <c r="Z155" i="13" s="1"/>
  <c r="AA155" i="13" s="1"/>
  <c r="N32" i="13"/>
  <c r="Z32" i="13" s="1"/>
  <c r="AA32" i="13" s="1"/>
  <c r="N201" i="13"/>
  <c r="Z201" i="13" s="1"/>
  <c r="AA201" i="13" s="1"/>
  <c r="N186" i="13"/>
  <c r="Z186" i="13" s="1"/>
  <c r="AA186" i="13" s="1"/>
  <c r="N84" i="13"/>
  <c r="Z84" i="13" s="1"/>
  <c r="AA84" i="13" s="1"/>
  <c r="N230" i="13"/>
  <c r="Z230" i="13" s="1"/>
  <c r="AA230" i="13" s="1"/>
  <c r="N97" i="13"/>
  <c r="Z97" i="13" s="1"/>
  <c r="AA97" i="13" s="1"/>
  <c r="N89" i="13"/>
  <c r="Z89" i="13" s="1"/>
  <c r="AA89" i="13" s="1"/>
  <c r="N121" i="13"/>
  <c r="Z121" i="13" s="1"/>
  <c r="AA121" i="13" s="1"/>
  <c r="N200" i="13"/>
  <c r="Z200" i="13" s="1"/>
  <c r="AA200" i="13" s="1"/>
  <c r="N136" i="13"/>
  <c r="Z136" i="13" s="1"/>
  <c r="AA136" i="13" s="1"/>
  <c r="N211" i="13"/>
  <c r="Z211" i="13" s="1"/>
  <c r="AA211" i="13" s="1"/>
  <c r="N219" i="13"/>
  <c r="Z219" i="13" s="1"/>
  <c r="AA219" i="13" s="1"/>
  <c r="N33" i="13"/>
  <c r="Z33" i="13" s="1"/>
  <c r="AA33" i="13" s="1"/>
</calcChain>
</file>

<file path=xl/sharedStrings.xml><?xml version="1.0" encoding="utf-8"?>
<sst xmlns="http://schemas.openxmlformats.org/spreadsheetml/2006/main" count="53702" uniqueCount="999">
  <si>
    <t>#使用者統計清單</t>
  </si>
  <si>
    <t>#Format Version:1.2.3.0</t>
  </si>
  <si>
    <t>#獲取日期:18/06/2024 08:14:45</t>
  </si>
  <si>
    <t>#裝置名稱:RICOH MP C6004</t>
  </si>
  <si>
    <t>#位址:163.19.116.34</t>
  </si>
  <si>
    <t>#使用者</t>
  </si>
  <si>
    <t>名稱</t>
  </si>
  <si>
    <t>列印輸出總量</t>
  </si>
  <si>
    <t>黑白(列印輸出總量)</t>
  </si>
  <si>
    <t>彩色(列印輸出總量)</t>
  </si>
  <si>
    <t>黑白:結果(列印輸出總量)</t>
  </si>
  <si>
    <t>色彩:結果(列印輸出總量)</t>
  </si>
  <si>
    <t>黑白合計(影印機/文件伺服器)</t>
  </si>
  <si>
    <t>黑白(小尺寸)(影印機/文件伺服器)</t>
  </si>
  <si>
    <t>黑白(大尺寸)(影印機/文件伺服器)</t>
  </si>
  <si>
    <t>單色合計(影印機/文件伺服器)</t>
  </si>
  <si>
    <t>單色(小尺寸)(影印機/文件伺服器)</t>
  </si>
  <si>
    <t>單色(大尺寸)(影印機/文件伺服器)</t>
  </si>
  <si>
    <t>雙色合計(影印機/文件伺服器)</t>
  </si>
  <si>
    <t>雙色(小尺寸)(影印機/文件伺服器)</t>
  </si>
  <si>
    <t>雙色(大尺寸)(影印機/文件伺服器)</t>
  </si>
  <si>
    <t>全彩合計(影印機/文件伺服器)</t>
  </si>
  <si>
    <t>全彩(小尺寸)(影印機/文件伺服器)</t>
  </si>
  <si>
    <t>全彩(大尺寸)(影印機/文件伺服器)</t>
  </si>
  <si>
    <t>黑白合計(印表機)</t>
  </si>
  <si>
    <t>黑白(小尺寸)(印表機)</t>
  </si>
  <si>
    <t>黑白(大尺寸)(印表機)</t>
  </si>
  <si>
    <t>單色合計(印表機)</t>
  </si>
  <si>
    <t>單色(小尺寸)(印表機)</t>
  </si>
  <si>
    <t>單色(大尺寸)(印表機)</t>
  </si>
  <si>
    <t>雙色合計(印表機)</t>
  </si>
  <si>
    <t>雙色(小尺寸)(印表機)</t>
  </si>
  <si>
    <t>雙色(大尺寸)(印表機)</t>
  </si>
  <si>
    <t>彩色合計(印表機)</t>
  </si>
  <si>
    <t>彩色(小尺寸)(印表機)</t>
  </si>
  <si>
    <t>彩色(大尺寸)(印表機)</t>
  </si>
  <si>
    <t>掃描器合計(掃描器)</t>
  </si>
  <si>
    <t>黑白合計(掃描器)</t>
  </si>
  <si>
    <t>黑白(小尺寸)(掃描器)</t>
  </si>
  <si>
    <t>黑白(大尺寸)(掃描器)</t>
  </si>
  <si>
    <t>彩色合計(掃描器)</t>
  </si>
  <si>
    <t>彩色(小尺寸)(掃描器)</t>
  </si>
  <si>
    <t>彩色(大尺寸)(掃描器)</t>
  </si>
  <si>
    <t>黑白合計(傳真)</t>
  </si>
  <si>
    <t>黑白(小尺寸)(傳真)</t>
  </si>
  <si>
    <t>黑白(大尺寸)(傳真)</t>
  </si>
  <si>
    <t>彩色合計(傳真)</t>
  </si>
  <si>
    <t>彩色(小尺寸)(傳真)</t>
  </si>
  <si>
    <t>彩色(大尺寸)(傳真)</t>
  </si>
  <si>
    <t>傳送(傳真)</t>
  </si>
  <si>
    <t>計費(傳真)</t>
  </si>
  <si>
    <t>[10049]</t>
  </si>
  <si>
    <t>[余旻靜]</t>
  </si>
  <si>
    <t>-</t>
  </si>
  <si>
    <t>[10276]</t>
  </si>
  <si>
    <t>[張少明]</t>
  </si>
  <si>
    <t>[10615]</t>
  </si>
  <si>
    <t>[陳振愷]</t>
  </si>
  <si>
    <t>[10713]</t>
  </si>
  <si>
    <t>[劉慶章]</t>
  </si>
  <si>
    <t>[10988]</t>
  </si>
  <si>
    <t>[曾雅萍]</t>
  </si>
  <si>
    <t>[11446]</t>
  </si>
  <si>
    <t>[合唱團]</t>
  </si>
  <si>
    <t>[11673]</t>
  </si>
  <si>
    <t>[陳佳蕙]</t>
  </si>
  <si>
    <t>[11856]</t>
  </si>
  <si>
    <t>[王莘顗]</t>
  </si>
  <si>
    <t>[12045]</t>
  </si>
  <si>
    <t>[徐翠憶]</t>
  </si>
  <si>
    <t>[12199]</t>
  </si>
  <si>
    <t>[鄭?君]</t>
  </si>
  <si>
    <t>[13394]</t>
  </si>
  <si>
    <t>[李美璇]</t>
  </si>
  <si>
    <t>[13720]</t>
  </si>
  <si>
    <t>[彭天音]</t>
  </si>
  <si>
    <t>[14214]</t>
  </si>
  <si>
    <t>[吳芳誼]</t>
  </si>
  <si>
    <t>[14703]</t>
  </si>
  <si>
    <t>[陳光?]</t>
  </si>
  <si>
    <t>[14809]</t>
  </si>
  <si>
    <t>[葉熠玲]</t>
  </si>
  <si>
    <t>[15477]</t>
  </si>
  <si>
    <t>[曾德欣]</t>
  </si>
  <si>
    <t>[15599]</t>
  </si>
  <si>
    <t>[陳?希]</t>
  </si>
  <si>
    <t>[16137]</t>
  </si>
  <si>
    <t>[張琇雲]</t>
  </si>
  <si>
    <t>[16999]</t>
  </si>
  <si>
    <t>[林俊宏]</t>
  </si>
  <si>
    <t>[17692]</t>
  </si>
  <si>
    <t>[周秀美]</t>
  </si>
  <si>
    <t>[17745]</t>
  </si>
  <si>
    <t>[洪靜儀]</t>
  </si>
  <si>
    <t>[18077]</t>
  </si>
  <si>
    <t>[蘇貞穎]</t>
  </si>
  <si>
    <t>[18211]</t>
  </si>
  <si>
    <t>[蘇益嫻]</t>
  </si>
  <si>
    <t>[18252]</t>
  </si>
  <si>
    <t>[劉育青]</t>
  </si>
  <si>
    <t>[18539]</t>
  </si>
  <si>
    <t>[薛志萍]</t>
  </si>
  <si>
    <t>[19089]</t>
  </si>
  <si>
    <t>[王淑敏]</t>
  </si>
  <si>
    <t>[19102]</t>
  </si>
  <si>
    <t>[陳堂昇]</t>
  </si>
  <si>
    <t>[19109]</t>
  </si>
  <si>
    <t>[王建智]</t>
  </si>
  <si>
    <t>[19156]</t>
  </si>
  <si>
    <t>[李瑋珊]</t>
  </si>
  <si>
    <t>[19337]</t>
  </si>
  <si>
    <t>[饒謨宣]</t>
  </si>
  <si>
    <t>[19440]</t>
  </si>
  <si>
    <t>[石倩倩]</t>
  </si>
  <si>
    <t>[19799]</t>
  </si>
  <si>
    <t>[鄭曉沛]</t>
  </si>
  <si>
    <t>[20215]</t>
  </si>
  <si>
    <t>[王國光]</t>
  </si>
  <si>
    <t>[20837]</t>
  </si>
  <si>
    <t>[黃雅麗]</t>
  </si>
  <si>
    <t>[20873]</t>
  </si>
  <si>
    <t>[劉欣怡]</t>
  </si>
  <si>
    <t>[21482]</t>
  </si>
  <si>
    <t>[羅羽君]</t>
  </si>
  <si>
    <t>[21525]</t>
  </si>
  <si>
    <t>[備用四]</t>
  </si>
  <si>
    <t>[21540]</t>
  </si>
  <si>
    <t>[張珮茹]</t>
  </si>
  <si>
    <t>[22729]</t>
  </si>
  <si>
    <t>[陳湘文]</t>
  </si>
  <si>
    <t>[22772]</t>
  </si>
  <si>
    <t>[許明輝]</t>
  </si>
  <si>
    <t>[23059]</t>
  </si>
  <si>
    <t>[廖曼孜]</t>
  </si>
  <si>
    <t>[23174]</t>
  </si>
  <si>
    <t>[陳冠伶]</t>
  </si>
  <si>
    <t>[23572]</t>
  </si>
  <si>
    <t>[林香妙]</t>
  </si>
  <si>
    <t>[25013]</t>
  </si>
  <si>
    <t>[黃欣怡]</t>
  </si>
  <si>
    <t>[25111]</t>
  </si>
  <si>
    <t>[李淑珠]</t>
  </si>
  <si>
    <t>[25171]</t>
  </si>
  <si>
    <t>[蕭瑋瑩]</t>
  </si>
  <si>
    <t>[25475]</t>
  </si>
  <si>
    <t>[吳幸珍]</t>
  </si>
  <si>
    <t>[25642]</t>
  </si>
  <si>
    <t>[陳淑惠]</t>
  </si>
  <si>
    <t>[25906]</t>
  </si>
  <si>
    <t>[張翊]</t>
  </si>
  <si>
    <t>[26212]</t>
  </si>
  <si>
    <t>[魏君津]</t>
  </si>
  <si>
    <t>[26233]</t>
  </si>
  <si>
    <t>[吳春萱]</t>
  </si>
  <si>
    <t>[26271]</t>
  </si>
  <si>
    <t>[施秉宏]</t>
  </si>
  <si>
    <t>[27829]</t>
  </si>
  <si>
    <t>[林逸欣]</t>
  </si>
  <si>
    <t>[28454]</t>
  </si>
  <si>
    <t>[林雨蓮]</t>
  </si>
  <si>
    <t>[30206]</t>
  </si>
  <si>
    <t>[周彥汝]</t>
  </si>
  <si>
    <t>[30895]</t>
  </si>
  <si>
    <t>[譚聖融]</t>
  </si>
  <si>
    <t>[31087]</t>
  </si>
  <si>
    <t>[備用五]</t>
  </si>
  <si>
    <t>[31436]</t>
  </si>
  <si>
    <t>[姚君錦]</t>
  </si>
  <si>
    <t>[31467]</t>
  </si>
  <si>
    <t>[龔珮瑄]</t>
  </si>
  <si>
    <t>[32046]</t>
  </si>
  <si>
    <t>[陳亮宇]</t>
  </si>
  <si>
    <t>[33051]</t>
  </si>
  <si>
    <t>[盧京輝]</t>
  </si>
  <si>
    <t>[33786]</t>
  </si>
  <si>
    <t>[曾郁玲]</t>
  </si>
  <si>
    <t>[33905]</t>
  </si>
  <si>
    <t>[辛柔慧]</t>
  </si>
  <si>
    <t>[34113]</t>
  </si>
  <si>
    <t>[張懷民]</t>
  </si>
  <si>
    <t>[35398]</t>
  </si>
  <si>
    <t>[曾淑柑]</t>
  </si>
  <si>
    <t>[35604]</t>
  </si>
  <si>
    <t>[劉國華]</t>
  </si>
  <si>
    <t>[35944]</t>
  </si>
  <si>
    <t>[黎彥均]</t>
  </si>
  <si>
    <t>[36695]</t>
  </si>
  <si>
    <t>[張佳蓉]</t>
  </si>
  <si>
    <t>[36932]</t>
  </si>
  <si>
    <t>[陳玉楨]</t>
  </si>
  <si>
    <t>[37437]</t>
  </si>
  <si>
    <t>[江秉儒]</t>
  </si>
  <si>
    <t>[37526]</t>
  </si>
  <si>
    <t>[陳佳雯]</t>
  </si>
  <si>
    <t>[37857]</t>
  </si>
  <si>
    <t>[黃美玲]</t>
  </si>
  <si>
    <t>[38103]</t>
  </si>
  <si>
    <t>[李宥萱]</t>
  </si>
  <si>
    <t>[38365]</t>
  </si>
  <si>
    <t>[陳麗雯]</t>
  </si>
  <si>
    <t>[38483]</t>
  </si>
  <si>
    <t>[洪嘉?]</t>
  </si>
  <si>
    <t>[39442]</t>
  </si>
  <si>
    <t>[粘佳懿]</t>
  </si>
  <si>
    <t>[40467]</t>
  </si>
  <si>
    <t>[林瑛密]</t>
  </si>
  <si>
    <t>[40836]</t>
  </si>
  <si>
    <t>[張元齡]</t>
  </si>
  <si>
    <t>[41392]</t>
  </si>
  <si>
    <t>[沈欣蓉]</t>
  </si>
  <si>
    <t>[41668]</t>
  </si>
  <si>
    <t>[夏春桃]</t>
  </si>
  <si>
    <t>[42364]</t>
  </si>
  <si>
    <t>[汪伊珊]</t>
  </si>
  <si>
    <t>[43038]</t>
  </si>
  <si>
    <t>[沈欣文]</t>
  </si>
  <si>
    <t>[43103]</t>
  </si>
  <si>
    <t>[湯繡禧]</t>
  </si>
  <si>
    <t>[43338]</t>
  </si>
  <si>
    <t>[備用二]</t>
  </si>
  <si>
    <t>[43364]</t>
  </si>
  <si>
    <t>[劉宇晨]</t>
  </si>
  <si>
    <t>[44340]</t>
  </si>
  <si>
    <t>[張清秀]</t>
  </si>
  <si>
    <t>[44557]</t>
  </si>
  <si>
    <t>[張庭綺]</t>
  </si>
  <si>
    <t>[44934]</t>
  </si>
  <si>
    <t>[曾麒元]</t>
  </si>
  <si>
    <t>[45023]</t>
  </si>
  <si>
    <t>[曾櫳震]</t>
  </si>
  <si>
    <t>[45274]</t>
  </si>
  <si>
    <t>[賴慧玲]</t>
  </si>
  <si>
    <t>[45279]</t>
  </si>
  <si>
    <t>[張甄真]</t>
  </si>
  <si>
    <t>[45489]</t>
  </si>
  <si>
    <t>[吳紫菁]</t>
  </si>
  <si>
    <t>[45599]</t>
  </si>
  <si>
    <t>[陳敬佳]</t>
  </si>
  <si>
    <t>[45761]</t>
  </si>
  <si>
    <t>[蕭博元]</t>
  </si>
  <si>
    <t>[45796]</t>
  </si>
  <si>
    <t>[劉雅君]</t>
  </si>
  <si>
    <t>[46125]</t>
  </si>
  <si>
    <t>[王維禎]</t>
  </si>
  <si>
    <t>[46795]</t>
  </si>
  <si>
    <t>[吳詩嫻]</t>
  </si>
  <si>
    <t>[46957]</t>
  </si>
  <si>
    <t>[林楚佳]</t>
  </si>
  <si>
    <t>[47005]</t>
  </si>
  <si>
    <t>[桂懋全]</t>
  </si>
  <si>
    <t>[47020]</t>
  </si>
  <si>
    <t>[游宗憲]</t>
  </si>
  <si>
    <t>[47122]</t>
  </si>
  <si>
    <t>[姜文洋]</t>
  </si>
  <si>
    <t>[47697]</t>
  </si>
  <si>
    <t>[簡世欣]</t>
  </si>
  <si>
    <t>[48322]</t>
  </si>
  <si>
    <t>[陳瑩珊]</t>
  </si>
  <si>
    <t>[48653]</t>
  </si>
  <si>
    <t>[謝淑貞]</t>
  </si>
  <si>
    <t>[48829]</t>
  </si>
  <si>
    <t>[陳林志傑]</t>
  </si>
  <si>
    <t>[48968]</t>
  </si>
  <si>
    <t>[柳至芳]</t>
  </si>
  <si>
    <t>[49065]</t>
  </si>
  <si>
    <t>[備用三]</t>
  </si>
  <si>
    <t>[49121]</t>
  </si>
  <si>
    <t>[范育誠]</t>
  </si>
  <si>
    <t>[49231]</t>
  </si>
  <si>
    <t>[杜雨蒨]</t>
  </si>
  <si>
    <t>[50566]</t>
  </si>
  <si>
    <t>[呂柏彥]</t>
  </si>
  <si>
    <t>[50746]</t>
  </si>
  <si>
    <t>[陳俐伶]</t>
  </si>
  <si>
    <t>[51522]</t>
  </si>
  <si>
    <t>[蘇郁雅]</t>
  </si>
  <si>
    <t>[51688]</t>
  </si>
  <si>
    <t>[游鎮翃]</t>
  </si>
  <si>
    <t>[52081]</t>
  </si>
  <si>
    <t>[林雪倩]</t>
  </si>
  <si>
    <t>[52310]</t>
  </si>
  <si>
    <t>[林方茵]</t>
  </si>
  <si>
    <t>[53293]</t>
  </si>
  <si>
    <t>[國樂團]</t>
  </si>
  <si>
    <t>[53378]</t>
  </si>
  <si>
    <t>[周麗卿]</t>
  </si>
  <si>
    <t>[53962]</t>
  </si>
  <si>
    <t>[陳炯鋼]</t>
  </si>
  <si>
    <t>[54585]</t>
  </si>
  <si>
    <t>[黃明珠]</t>
  </si>
  <si>
    <t>[55228]</t>
  </si>
  <si>
    <t>[徐毅樺]</t>
  </si>
  <si>
    <t>[56622]</t>
  </si>
  <si>
    <t>[曾美蓉]</t>
  </si>
  <si>
    <t>[56630]</t>
  </si>
  <si>
    <t>[詹佩珊]</t>
  </si>
  <si>
    <t>[56860]</t>
  </si>
  <si>
    <t>[陳雅萍]</t>
  </si>
  <si>
    <t>[57648]</t>
  </si>
  <si>
    <t>[耿昀]</t>
  </si>
  <si>
    <t>[57747]</t>
  </si>
  <si>
    <t>[詹智華]</t>
  </si>
  <si>
    <t>[58302]</t>
  </si>
  <si>
    <t>[吳書葶]</t>
  </si>
  <si>
    <t>[59284]</t>
  </si>
  <si>
    <t>[王意如]</t>
  </si>
  <si>
    <t>[59556]</t>
  </si>
  <si>
    <t>[蔡振銨]</t>
  </si>
  <si>
    <t>[59601]</t>
  </si>
  <si>
    <t>[鄭秀玉]</t>
  </si>
  <si>
    <t>[59749]</t>
  </si>
  <si>
    <t>[傅文賢]</t>
  </si>
  <si>
    <t>[60180]</t>
  </si>
  <si>
    <t>[沈秀秦]</t>
  </si>
  <si>
    <t>[60461]</t>
  </si>
  <si>
    <t>[朱淑芬]</t>
  </si>
  <si>
    <t>[60692]</t>
  </si>
  <si>
    <t>[練亭瑩]</t>
  </si>
  <si>
    <t>[60693]</t>
  </si>
  <si>
    <t>[何怡慶]</t>
  </si>
  <si>
    <t>[61151]</t>
  </si>
  <si>
    <t>[邱筠婷]</t>
  </si>
  <si>
    <t>[61454]</t>
  </si>
  <si>
    <t>[郭雅文]</t>
  </si>
  <si>
    <t>[61457]</t>
  </si>
  <si>
    <t>[邱郁雯]</t>
  </si>
  <si>
    <t>[62026]</t>
  </si>
  <si>
    <t>[陳和玉]</t>
  </si>
  <si>
    <t>[62028]</t>
  </si>
  <si>
    <t>[劉惠玫]</t>
  </si>
  <si>
    <t>[63198]</t>
  </si>
  <si>
    <t>[邱宜瑾]</t>
  </si>
  <si>
    <t>[63644]</t>
  </si>
  <si>
    <t>[陳俊翰]</t>
  </si>
  <si>
    <t>[63992]</t>
  </si>
  <si>
    <t>[劉宛真]</t>
  </si>
  <si>
    <t>[64180]</t>
  </si>
  <si>
    <t>[郭瓊雅]</t>
  </si>
  <si>
    <t>[64228]</t>
  </si>
  <si>
    <t>[曾楚婷]</t>
  </si>
  <si>
    <t>[64815]</t>
  </si>
  <si>
    <t>[段幼玉]</t>
  </si>
  <si>
    <t>[64876]</t>
  </si>
  <si>
    <t>[陳宜庭]</t>
  </si>
  <si>
    <t>[65137]</t>
  </si>
  <si>
    <t>[邱麗慧]</t>
  </si>
  <si>
    <t>[65194]</t>
  </si>
  <si>
    <t>[陳志炳]</t>
  </si>
  <si>
    <t>[65478]</t>
  </si>
  <si>
    <t>[劉姵杏]</t>
  </si>
  <si>
    <t>[66097]</t>
  </si>
  <si>
    <t>[鄭旭倫]</t>
  </si>
  <si>
    <t>[66108]</t>
  </si>
  <si>
    <t>[張育婷]</t>
  </si>
  <si>
    <t>[66167]</t>
  </si>
  <si>
    <t>[楊炳南]</t>
  </si>
  <si>
    <t>[66375]</t>
  </si>
  <si>
    <t>[魏惠美]</t>
  </si>
  <si>
    <t>[66533]</t>
  </si>
  <si>
    <t>[高秀花]</t>
  </si>
  <si>
    <t>[66591]</t>
  </si>
  <si>
    <t>[吳昌儒]</t>
  </si>
  <si>
    <t>[66794]</t>
  </si>
  <si>
    <t>[萬韋成]</t>
  </si>
  <si>
    <t>[66941]</t>
  </si>
  <si>
    <t>[簡淑敏]</t>
  </si>
  <si>
    <t>[67339]</t>
  </si>
  <si>
    <t>[備用一]</t>
  </si>
  <si>
    <t>[67486]</t>
  </si>
  <si>
    <t>[葉瑋玲]</t>
  </si>
  <si>
    <t>[67939]</t>
  </si>
  <si>
    <t>[郭靜宜]</t>
  </si>
  <si>
    <t>[67951]</t>
  </si>
  <si>
    <t>[張家慈]</t>
  </si>
  <si>
    <t>[68332]</t>
  </si>
  <si>
    <t>[黃川益]</t>
  </si>
  <si>
    <t>[68559]</t>
  </si>
  <si>
    <t>[黃靖雯]</t>
  </si>
  <si>
    <t>[68756]</t>
  </si>
  <si>
    <t>[王蕾雲]</t>
  </si>
  <si>
    <t>[68901]</t>
  </si>
  <si>
    <t>[劉昀青]</t>
  </si>
  <si>
    <t>[70581]</t>
  </si>
  <si>
    <t>[合作社]</t>
  </si>
  <si>
    <t>[71219]</t>
  </si>
  <si>
    <t>[陳冠彰]</t>
  </si>
  <si>
    <t>[71300]</t>
  </si>
  <si>
    <t>[李偉寧]</t>
  </si>
  <si>
    <t>[71440]</t>
  </si>
  <si>
    <t>[洪志安]</t>
  </si>
  <si>
    <t>[71839]</t>
  </si>
  <si>
    <t>[龔裕軒]</t>
  </si>
  <si>
    <t>[71848]</t>
  </si>
  <si>
    <t>[鄭秀琪]</t>
  </si>
  <si>
    <t>[71999]</t>
  </si>
  <si>
    <t>[陳瑾萍]</t>
  </si>
  <si>
    <t>[72271]</t>
  </si>
  <si>
    <t>[顏呈展]</t>
  </si>
  <si>
    <t>[73234]</t>
  </si>
  <si>
    <t>[陳姿津]</t>
  </si>
  <si>
    <t>[73387]</t>
  </si>
  <si>
    <t>[徐俊融]</t>
  </si>
  <si>
    <t>[73850]</t>
  </si>
  <si>
    <t>[楊惠君]</t>
  </si>
  <si>
    <t>[74055]</t>
  </si>
  <si>
    <t>[呂惟馨]</t>
  </si>
  <si>
    <t>[74062]</t>
  </si>
  <si>
    <t>[楊浚庭]</t>
  </si>
  <si>
    <t>[74164]</t>
  </si>
  <si>
    <t>[劉欣寧]</t>
  </si>
  <si>
    <t>[74184]</t>
  </si>
  <si>
    <t>[蘇一如]</t>
  </si>
  <si>
    <t>[74455]</t>
  </si>
  <si>
    <t>[陳慕楓]</t>
  </si>
  <si>
    <t>[74470]</t>
  </si>
  <si>
    <t>[吳宜真]</t>
  </si>
  <si>
    <t>[75422]</t>
  </si>
  <si>
    <t>[楊慎如]</t>
  </si>
  <si>
    <t>[76519]</t>
  </si>
  <si>
    <t>[辛毓玲]</t>
  </si>
  <si>
    <t>[76638]</t>
  </si>
  <si>
    <t>[黃楚翔]</t>
  </si>
  <si>
    <t>[77043]</t>
  </si>
  <si>
    <t>[章嘉珍]</t>
  </si>
  <si>
    <t>[77149]</t>
  </si>
  <si>
    <t>[陳冠穎]</t>
  </si>
  <si>
    <t>[77180]</t>
  </si>
  <si>
    <t>[焦季?]</t>
  </si>
  <si>
    <t>[77317]</t>
  </si>
  <si>
    <t>[黎采綝]</t>
  </si>
  <si>
    <t>[77907]</t>
  </si>
  <si>
    <t>[莊閩琪]</t>
  </si>
  <si>
    <t>[78039]</t>
  </si>
  <si>
    <t>[李長安]</t>
  </si>
  <si>
    <t>[78051]</t>
  </si>
  <si>
    <t>[徐建婷]</t>
  </si>
  <si>
    <t>[79386]</t>
  </si>
  <si>
    <t>[沈瑞碧]</t>
  </si>
  <si>
    <t>[79666]</t>
  </si>
  <si>
    <t>[行政用]</t>
  </si>
  <si>
    <t>[79749]</t>
  </si>
  <si>
    <t>[石俊傑]</t>
  </si>
  <si>
    <t>[80006]</t>
  </si>
  <si>
    <t>[江禹庭]</t>
  </si>
  <si>
    <t>[81043]</t>
  </si>
  <si>
    <t>[蕭名修]</t>
  </si>
  <si>
    <t>[81191]</t>
  </si>
  <si>
    <t>[張世建]</t>
  </si>
  <si>
    <t>[81516]</t>
  </si>
  <si>
    <t>[吳涵倢]</t>
  </si>
  <si>
    <t>[81598]</t>
  </si>
  <si>
    <t>[潘鈺婷]</t>
  </si>
  <si>
    <t>[82355]</t>
  </si>
  <si>
    <t>[黃蘚茹]</t>
  </si>
  <si>
    <t>[82522]</t>
  </si>
  <si>
    <t>[魏彥宜]</t>
  </si>
  <si>
    <t>[83105]</t>
  </si>
  <si>
    <t>[丘吉富]</t>
  </si>
  <si>
    <t>[83512]</t>
  </si>
  <si>
    <t>[魏燕翎]</t>
  </si>
  <si>
    <t>[84226]</t>
  </si>
  <si>
    <t>[田統成]</t>
  </si>
  <si>
    <t>[84335]</t>
  </si>
  <si>
    <t>[林玠汝]</t>
  </si>
  <si>
    <t>[84402]</t>
  </si>
  <si>
    <t>[管樂團]</t>
  </si>
  <si>
    <t>[84458]</t>
  </si>
  <si>
    <t>[陳毓卿]</t>
  </si>
  <si>
    <t>[84468]</t>
  </si>
  <si>
    <t>[柯雅萱]</t>
  </si>
  <si>
    <t>[84550]</t>
  </si>
  <si>
    <t>[王韶意]</t>
  </si>
  <si>
    <t>[85027]</t>
  </si>
  <si>
    <t>[歐陽麟]</t>
  </si>
  <si>
    <t>[85028]</t>
  </si>
  <si>
    <t>[吳姿穎]</t>
  </si>
  <si>
    <t>[85733]</t>
  </si>
  <si>
    <t>[謝芷諠]</t>
  </si>
  <si>
    <t>[85885]</t>
  </si>
  <si>
    <t>[呂秀萍]</t>
  </si>
  <si>
    <t>[86161]</t>
  </si>
  <si>
    <t>[吳窈毓]</t>
  </si>
  <si>
    <t>[86335]</t>
  </si>
  <si>
    <t>[潘惠雯]</t>
  </si>
  <si>
    <t>[87098]</t>
  </si>
  <si>
    <t>[李鸞嫻]</t>
  </si>
  <si>
    <t>[87149]</t>
  </si>
  <si>
    <t>[梁慧美]</t>
  </si>
  <si>
    <t>[88968]</t>
  </si>
  <si>
    <t>[林國松]</t>
  </si>
  <si>
    <t>[88988]</t>
  </si>
  <si>
    <t>[林冠芝]</t>
  </si>
  <si>
    <t>[89464]</t>
  </si>
  <si>
    <t>[沈振義]</t>
  </si>
  <si>
    <t>[89747]</t>
  </si>
  <si>
    <t>[詹黃錦蕙]</t>
  </si>
  <si>
    <t>[90500]</t>
  </si>
  <si>
    <t>[劉育哲]</t>
  </si>
  <si>
    <t>[90582]</t>
  </si>
  <si>
    <t>[徐昌瑋]</t>
  </si>
  <si>
    <t>[90696]</t>
  </si>
  <si>
    <t>[韋聖心]</t>
  </si>
  <si>
    <t>[91771]</t>
  </si>
  <si>
    <t>[楊琇婷]</t>
  </si>
  <si>
    <t>[94637]</t>
  </si>
  <si>
    <t>[李思儀]</t>
  </si>
  <si>
    <t>[95123]</t>
  </si>
  <si>
    <t>[魏彤羽]</t>
  </si>
  <si>
    <t>[95551]</t>
  </si>
  <si>
    <t>[胡茵潔]</t>
  </si>
  <si>
    <t>[95871]</t>
  </si>
  <si>
    <t>[許瓊月]</t>
  </si>
  <si>
    <t>[95978]</t>
  </si>
  <si>
    <t>[陳立婷]</t>
  </si>
  <si>
    <t>[96843]</t>
  </si>
  <si>
    <t>[方俐雯]</t>
  </si>
  <si>
    <t>[97473]</t>
  </si>
  <si>
    <t>[朱麗芬]</t>
  </si>
  <si>
    <t>[98067]</t>
  </si>
  <si>
    <t>[王本銘]</t>
  </si>
  <si>
    <t>[98256]</t>
  </si>
  <si>
    <t>[姚政陞]</t>
  </si>
  <si>
    <t>[98346]</t>
  </si>
  <si>
    <t>[劉孟瓚]</t>
  </si>
  <si>
    <t>[98542]</t>
  </si>
  <si>
    <t>[郭凡綺]</t>
  </si>
  <si>
    <t>[99076]</t>
  </si>
  <si>
    <t>[李雅萍]</t>
  </si>
  <si>
    <t>[99110]</t>
  </si>
  <si>
    <t>[蔡安茹]</t>
  </si>
  <si>
    <t>[99152]</t>
  </si>
  <si>
    <t>[教務處]</t>
  </si>
  <si>
    <t>[99256]</t>
  </si>
  <si>
    <t>[魏敬倫]</t>
  </si>
  <si>
    <t>[99270]</t>
  </si>
  <si>
    <t>[李秀卿]</t>
  </si>
  <si>
    <t>[99369]</t>
  </si>
  <si>
    <t>[周鈺晟]</t>
  </si>
  <si>
    <t>[99603]</t>
  </si>
  <si>
    <t>[鄭智云]</t>
  </si>
  <si>
    <t>[99784]</t>
  </si>
  <si>
    <t>[王信貴]</t>
  </si>
  <si>
    <t>[other]</t>
  </si>
  <si>
    <t>[]</t>
  </si>
  <si>
    <t>#獲取日期:18/06/2024 08:15:32</t>
  </si>
  <si>
    <t>#裝置名稱:RICOH MP C6004ex</t>
  </si>
  <si>
    <t>#位址:163.19.116.225</t>
  </si>
  <si>
    <t>[51488]</t>
  </si>
  <si>
    <t>[李冠廷]</t>
  </si>
  <si>
    <t>#獲取日期:18/06/2024 08:19:06</t>
  </si>
  <si>
    <t>#裝置名稱:RICOH MP 4055</t>
  </si>
  <si>
    <t>#位址:163.19.116.33</t>
  </si>
  <si>
    <t>#獲取日期:18/06/2024 08:25:19</t>
  </si>
  <si>
    <t>#位址:163.19.116.227</t>
  </si>
  <si>
    <t>#獲取日期:18/06/2024 08:30:54</t>
  </si>
  <si>
    <t>#位址:163.19.116.229</t>
  </si>
  <si>
    <t>#獲取日期:18/06/2024 08:34:38</t>
  </si>
  <si>
    <t>#位址:120.104.10.150</t>
  </si>
  <si>
    <t>#獲取日期:18/06/2024 08:34:52</t>
  </si>
  <si>
    <t>#位址:120.104.10.166</t>
  </si>
  <si>
    <t>#獲取日期:18/06/2024 08:35:14</t>
  </si>
  <si>
    <t>#位址:163.19.116.233</t>
  </si>
  <si>
    <t>#獲取日期:18/06/2024 08:35:55</t>
  </si>
  <si>
    <t>#位址:120.104.10.144</t>
  </si>
  <si>
    <t>#獲取日期:18/06/2024 08:36:06</t>
  </si>
  <si>
    <t>#位址:120.104.10.156</t>
  </si>
  <si>
    <t>#獲取日期:18/06/2024 08:36:20</t>
  </si>
  <si>
    <t>#裝置名稱:RICOH Aficio MP 4055sp</t>
  </si>
  <si>
    <t>#位址:120.104.10.112</t>
  </si>
  <si>
    <t>管樂團</t>
    <phoneticPr fontId="20" type="noConversion"/>
  </si>
  <si>
    <t>國樂團</t>
    <phoneticPr fontId="20" type="noConversion"/>
  </si>
  <si>
    <t>合唱團</t>
    <phoneticPr fontId="20" type="noConversion"/>
  </si>
  <si>
    <t>6年級導師</t>
    <phoneticPr fontId="18" type="noConversion"/>
  </si>
  <si>
    <t>3年級導師</t>
  </si>
  <si>
    <t>校長</t>
  </si>
  <si>
    <t>校長室秘書</t>
  </si>
  <si>
    <t>主任</t>
    <phoneticPr fontId="18" type="noConversion"/>
  </si>
  <si>
    <t>組長</t>
  </si>
  <si>
    <t>專任輔導教師</t>
  </si>
  <si>
    <t>5年級導師</t>
    <phoneticPr fontId="18" type="noConversion"/>
  </si>
  <si>
    <t>4年級導師</t>
  </si>
  <si>
    <t>2年級導師</t>
  </si>
  <si>
    <t>1年級導師</t>
  </si>
  <si>
    <t>資源班專任教師</t>
  </si>
  <si>
    <t>專任教師</t>
    <phoneticPr fontId="18" type="noConversion"/>
  </si>
  <si>
    <t>組員</t>
  </si>
  <si>
    <t>佐理員</t>
  </si>
  <si>
    <t>護理師</t>
  </si>
  <si>
    <t>營養師</t>
  </si>
  <si>
    <t>幹事</t>
    <phoneticPr fontId="20" type="noConversion"/>
  </si>
  <si>
    <t>工友</t>
    <phoneticPr fontId="18" type="noConversion"/>
  </si>
  <si>
    <t>代理教師</t>
  </si>
  <si>
    <t>學務創新人員</t>
    <phoneticPr fontId="18" type="noConversion"/>
  </si>
  <si>
    <t>特教支援教師</t>
    <phoneticPr fontId="20" type="noConversion"/>
  </si>
  <si>
    <t>校訂</t>
    <phoneticPr fontId="18" type="noConversion"/>
  </si>
  <si>
    <t>增廣</t>
  </si>
  <si>
    <t>多元</t>
    <phoneticPr fontId="18" type="noConversion"/>
  </si>
  <si>
    <t>加深加廣</t>
    <phoneticPr fontId="18" type="noConversion"/>
  </si>
  <si>
    <t>充實</t>
    <phoneticPr fontId="18" type="noConversion"/>
  </si>
  <si>
    <t>酷課雲</t>
  </si>
  <si>
    <t>充實人力</t>
    <phoneticPr fontId="20" type="noConversion"/>
  </si>
  <si>
    <t>增置運動教練</t>
    <phoneticPr fontId="18" type="noConversion"/>
  </si>
  <si>
    <t>聘用心理輔導員</t>
    <phoneticPr fontId="18" type="noConversion"/>
  </si>
  <si>
    <t>臨時人員</t>
    <phoneticPr fontId="18" type="noConversion"/>
  </si>
  <si>
    <t>兼課教師</t>
    <phoneticPr fontId="20" type="noConversion"/>
  </si>
  <si>
    <t>實習老師</t>
    <phoneticPr fontId="20" type="noConversion"/>
  </si>
  <si>
    <t>特教助理員</t>
    <phoneticPr fontId="20" type="noConversion"/>
  </si>
  <si>
    <t>合作社</t>
    <phoneticPr fontId="20" type="noConversion"/>
  </si>
  <si>
    <t>校訂(半)</t>
    <phoneticPr fontId="18" type="noConversion"/>
  </si>
  <si>
    <t>競賽培訓</t>
  </si>
  <si>
    <t>國三辦</t>
    <phoneticPr fontId="18" type="noConversion"/>
  </si>
  <si>
    <t>國二辦</t>
  </si>
  <si>
    <t>國一辦</t>
    <phoneticPr fontId="18" type="noConversion"/>
  </si>
  <si>
    <t>專二辦</t>
  </si>
  <si>
    <t>童軍團</t>
  </si>
  <si>
    <t>專三辦</t>
  </si>
  <si>
    <t>科主席</t>
  </si>
  <si>
    <t>專任教師(借調市府)</t>
    <phoneticPr fontId="18" type="noConversion"/>
  </si>
  <si>
    <t>教師(進修留停)</t>
    <phoneticPr fontId="18" type="noConversion"/>
  </si>
  <si>
    <t>教師(育嬰留停)</t>
    <phoneticPr fontId="18" type="noConversion"/>
  </si>
  <si>
    <t>資源班導師</t>
    <phoneticPr fontId="18" type="noConversion"/>
  </si>
  <si>
    <t>管理員</t>
    <phoneticPr fontId="18" type="noConversion"/>
  </si>
  <si>
    <r>
      <t>代理教師</t>
    </r>
    <r>
      <rPr>
        <sz val="11"/>
        <color theme="1"/>
        <rFont val="標楷體"/>
        <family val="4"/>
        <charset val="136"/>
      </rPr>
      <t>(借調市府)</t>
    </r>
    <phoneticPr fontId="18" type="noConversion"/>
  </si>
  <si>
    <t>約僱人員</t>
    <phoneticPr fontId="18" type="noConversion"/>
  </si>
  <si>
    <t>教師(借調市府)</t>
    <phoneticPr fontId="18" type="noConversion"/>
  </si>
  <si>
    <t>本土語</t>
    <phoneticPr fontId="18" type="noConversion"/>
  </si>
  <si>
    <t>教師(侍親留停)</t>
    <phoneticPr fontId="18" type="noConversion"/>
  </si>
  <si>
    <t>教師(長病留停)</t>
    <phoneticPr fontId="18" type="noConversion"/>
  </si>
  <si>
    <t>X</t>
    <phoneticPr fontId="18" type="noConversion"/>
  </si>
  <si>
    <t>輔導團</t>
    <phoneticPr fontId="18" type="noConversion"/>
  </si>
  <si>
    <t>教</t>
    <phoneticPr fontId="18" type="noConversion"/>
  </si>
  <si>
    <t>學</t>
    <phoneticPr fontId="18" type="noConversion"/>
  </si>
  <si>
    <t>讀</t>
    <phoneticPr fontId="18" type="noConversion"/>
  </si>
  <si>
    <t>人</t>
    <phoneticPr fontId="18" type="noConversion"/>
  </si>
  <si>
    <t>總</t>
    <phoneticPr fontId="18" type="noConversion"/>
  </si>
  <si>
    <t>專一</t>
    <phoneticPr fontId="18" type="noConversion"/>
  </si>
  <si>
    <t>專二</t>
    <phoneticPr fontId="18" type="noConversion"/>
  </si>
  <si>
    <t>特</t>
    <phoneticPr fontId="18" type="noConversion"/>
  </si>
  <si>
    <t>國二</t>
    <phoneticPr fontId="18" type="noConversion"/>
  </si>
  <si>
    <t>國三</t>
    <phoneticPr fontId="18" type="noConversion"/>
  </si>
  <si>
    <t>體</t>
    <phoneticPr fontId="18" type="noConversion"/>
  </si>
  <si>
    <t>實印張數</t>
    <phoneticPr fontId="18" type="noConversion"/>
  </si>
  <si>
    <t>身份1</t>
    <phoneticPr fontId="18" type="noConversion"/>
  </si>
  <si>
    <t>身份2</t>
  </si>
  <si>
    <t>身份3</t>
  </si>
  <si>
    <t>身份4</t>
  </si>
  <si>
    <t>身份5</t>
  </si>
  <si>
    <t>1年級導師</t>
    <phoneticPr fontId="18" type="noConversion"/>
  </si>
  <si>
    <t>姓名</t>
  </si>
  <si>
    <t>吳紫菁</t>
  </si>
  <si>
    <t>陳宜庭</t>
  </si>
  <si>
    <t>陳堂昇</t>
  </si>
  <si>
    <t>劉慶章</t>
  </si>
  <si>
    <t>廖玉滿</t>
  </si>
  <si>
    <t>姚君錦</t>
  </si>
  <si>
    <t>陳湘文</t>
  </si>
  <si>
    <t>鄭秀琪</t>
  </si>
  <si>
    <t>王建智</t>
  </si>
  <si>
    <t>陳佳雯</t>
  </si>
  <si>
    <t>蘇郁雅</t>
  </si>
  <si>
    <t>楊慎如</t>
  </si>
  <si>
    <t>王國光</t>
  </si>
  <si>
    <t>柯雅萱</t>
  </si>
  <si>
    <t>謝芷諠</t>
  </si>
  <si>
    <t>汪伊珊</t>
  </si>
  <si>
    <t>黃楚翔</t>
  </si>
  <si>
    <t>蕭名修</t>
  </si>
  <si>
    <t>張懷民</t>
  </si>
  <si>
    <t>曾櫳震</t>
  </si>
  <si>
    <t>夏春桃</t>
  </si>
  <si>
    <t>郭靜宜</t>
  </si>
  <si>
    <t>詹黃錦蕙</t>
  </si>
  <si>
    <t>梁慧美</t>
  </si>
  <si>
    <t>黃欣怡</t>
  </si>
  <si>
    <t>曾郁玲</t>
  </si>
  <si>
    <t>楊靜枝</t>
  </si>
  <si>
    <t>張育源</t>
  </si>
  <si>
    <t>蘇楷評</t>
  </si>
  <si>
    <t>李怡君</t>
  </si>
  <si>
    <t>黃惠琪</t>
  </si>
  <si>
    <t>吳涵倢</t>
  </si>
  <si>
    <t>湯美惠</t>
  </si>
  <si>
    <t>彭麗娟</t>
  </si>
  <si>
    <t>高月蘭</t>
  </si>
  <si>
    <t>劉承恩</t>
  </si>
  <si>
    <t>鄭小玲</t>
  </si>
  <si>
    <t>吳立文</t>
  </si>
  <si>
    <t>陳冠伶</t>
  </si>
  <si>
    <t>張翊</t>
  </si>
  <si>
    <t>陳志炳</t>
  </si>
  <si>
    <t>高秀花</t>
  </si>
  <si>
    <t>魏彥宜</t>
  </si>
  <si>
    <t>余旻靜</t>
  </si>
  <si>
    <t>張少明</t>
  </si>
  <si>
    <t>陳振愷</t>
  </si>
  <si>
    <t>曾雅萍</t>
  </si>
  <si>
    <t>合唱團</t>
  </si>
  <si>
    <t>陳佳蕙</t>
  </si>
  <si>
    <t>王莘顗</t>
  </si>
  <si>
    <t>徐翠憶</t>
  </si>
  <si>
    <t>鄭伃君</t>
  </si>
  <si>
    <t>李美璇</t>
  </si>
  <si>
    <t>彭天音</t>
  </si>
  <si>
    <t>吳芳誼</t>
  </si>
  <si>
    <t>陳光晋</t>
  </si>
  <si>
    <t>葉熠玲</t>
  </si>
  <si>
    <t>曾德欣</t>
  </si>
  <si>
    <t>陳硏希</t>
  </si>
  <si>
    <t>張琇雲</t>
  </si>
  <si>
    <t>林俊宏</t>
  </si>
  <si>
    <t>周秀美</t>
  </si>
  <si>
    <t>洪靜儀</t>
  </si>
  <si>
    <t>蘇貞穎</t>
  </si>
  <si>
    <t>蘇益嫻</t>
  </si>
  <si>
    <t>劉育青</t>
  </si>
  <si>
    <t>薛志萍</t>
  </si>
  <si>
    <t>王淑敏</t>
  </si>
  <si>
    <t>李瑋珊</t>
  </si>
  <si>
    <t>饒謨宣</t>
  </si>
  <si>
    <t>石倩倩</t>
  </si>
  <si>
    <t>鄭曉沛</t>
  </si>
  <si>
    <t>黃雅麗</t>
  </si>
  <si>
    <t>劉欣怡</t>
  </si>
  <si>
    <t>羅羽君</t>
  </si>
  <si>
    <t>備用四</t>
  </si>
  <si>
    <t>張珮茹</t>
  </si>
  <si>
    <t>許明輝</t>
  </si>
  <si>
    <t>廖曼孜</t>
  </si>
  <si>
    <t>林香妙</t>
  </si>
  <si>
    <t>李淑珠</t>
  </si>
  <si>
    <t>蕭瑋瑩</t>
  </si>
  <si>
    <t>吳幸珍</t>
  </si>
  <si>
    <t>陳淑惠</t>
  </si>
  <si>
    <t>魏君津</t>
  </si>
  <si>
    <t>吳春萱</t>
  </si>
  <si>
    <t>施秉宏</t>
  </si>
  <si>
    <t>林逸欣</t>
  </si>
  <si>
    <t>林雨蓮</t>
  </si>
  <si>
    <t>周彥汝</t>
  </si>
  <si>
    <t>譚聖融</t>
  </si>
  <si>
    <t>備用五</t>
  </si>
  <si>
    <t>龔珮瑄</t>
  </si>
  <si>
    <t>陳亮宇</t>
  </si>
  <si>
    <t>盧京輝</t>
  </si>
  <si>
    <t>辛柔慧</t>
  </si>
  <si>
    <t>曾淑柑</t>
  </si>
  <si>
    <t>劉國華</t>
  </si>
  <si>
    <t>黎彥均</t>
  </si>
  <si>
    <t>張佳蓉</t>
  </si>
  <si>
    <t>陳玉楨</t>
  </si>
  <si>
    <t>江秉儒</t>
  </si>
  <si>
    <t>黃美玲</t>
  </si>
  <si>
    <t>李宥萱</t>
  </si>
  <si>
    <t>陳麗雯</t>
  </si>
  <si>
    <t>洪嘉彣</t>
  </si>
  <si>
    <t>粘佳懿</t>
  </si>
  <si>
    <t>林瑛密</t>
  </si>
  <si>
    <t>張元齡</t>
  </si>
  <si>
    <t>沈欣蓉</t>
  </si>
  <si>
    <t>沈欣文</t>
  </si>
  <si>
    <t>湯繡禧</t>
  </si>
  <si>
    <t>備用二</t>
  </si>
  <si>
    <t>劉宇晨</t>
  </si>
  <si>
    <t>張清秀</t>
  </si>
  <si>
    <t>張庭綺</t>
  </si>
  <si>
    <t>曾麒元</t>
  </si>
  <si>
    <t>賴慧玲</t>
  </si>
  <si>
    <t>張甄真</t>
  </si>
  <si>
    <t>陳敬佳</t>
  </si>
  <si>
    <t>蕭博元</t>
  </si>
  <si>
    <t>劉雅君</t>
  </si>
  <si>
    <t>王維禎</t>
  </si>
  <si>
    <t>吳詩嫻</t>
  </si>
  <si>
    <t>林楚佳</t>
  </si>
  <si>
    <t>桂懋全</t>
  </si>
  <si>
    <t>游宗憲</t>
  </si>
  <si>
    <t>姜文洋</t>
  </si>
  <si>
    <t>簡世欣</t>
  </si>
  <si>
    <t>陳瑩珊</t>
  </si>
  <si>
    <t>謝淑貞</t>
  </si>
  <si>
    <t>陳林志傑</t>
  </si>
  <si>
    <t>柳至芳</t>
  </si>
  <si>
    <t>備用三</t>
  </si>
  <si>
    <t>范育誠</t>
  </si>
  <si>
    <t>杜雨蒨</t>
  </si>
  <si>
    <t>呂柏彥</t>
  </si>
  <si>
    <t>陳俐伶</t>
  </si>
  <si>
    <t>游鎮翃</t>
  </si>
  <si>
    <t>林雪倩</t>
  </si>
  <si>
    <t>林方茵</t>
  </si>
  <si>
    <t>國樂團</t>
  </si>
  <si>
    <t>周麗卿</t>
  </si>
  <si>
    <t>陳炯鋼</t>
  </si>
  <si>
    <t>黃明珠</t>
  </si>
  <si>
    <t>徐毅樺</t>
  </si>
  <si>
    <t>曾美蓉</t>
  </si>
  <si>
    <t>詹佩珊</t>
  </si>
  <si>
    <t>陳雅萍</t>
  </si>
  <si>
    <t>耿昀</t>
  </si>
  <si>
    <t>詹智華</t>
  </si>
  <si>
    <t>吳書葶</t>
  </si>
  <si>
    <t>王意如</t>
  </si>
  <si>
    <t>蔡振銨</t>
  </si>
  <si>
    <t>鄭秀玉</t>
  </si>
  <si>
    <t>傅文賢</t>
  </si>
  <si>
    <t>沈秀秦</t>
  </si>
  <si>
    <t>朱淑芬</t>
  </si>
  <si>
    <t>練亭瑩</t>
  </si>
  <si>
    <t>何怡慶</t>
  </si>
  <si>
    <t>邱筠婷</t>
  </si>
  <si>
    <t>郭雅文</t>
  </si>
  <si>
    <t>邱郁雯</t>
  </si>
  <si>
    <t>陳和玉</t>
  </si>
  <si>
    <t>劉惠玫</t>
  </si>
  <si>
    <t>陳俊翰</t>
  </si>
  <si>
    <t>劉宛真</t>
  </si>
  <si>
    <t>郭瓊雅</t>
  </si>
  <si>
    <t>曾楚婷</t>
  </si>
  <si>
    <t>段幼玉</t>
  </si>
  <si>
    <t>邱麗慧</t>
  </si>
  <si>
    <t>劉姵杏</t>
  </si>
  <si>
    <t>鄭旭倫</t>
  </si>
  <si>
    <t>張育婷</t>
  </si>
  <si>
    <t>楊炳南</t>
  </si>
  <si>
    <t>魏惠美</t>
  </si>
  <si>
    <t>吳昌儒</t>
  </si>
  <si>
    <t>萬韋成</t>
  </si>
  <si>
    <t>簡淑敏</t>
  </si>
  <si>
    <t>備用一</t>
  </si>
  <si>
    <t>葉瑋玲</t>
  </si>
  <si>
    <t>張家慈</t>
  </si>
  <si>
    <t>黃川益</t>
  </si>
  <si>
    <t>黃靖雯</t>
  </si>
  <si>
    <t>王蕾雲</t>
  </si>
  <si>
    <t>劉昀青</t>
  </si>
  <si>
    <t>合作社</t>
  </si>
  <si>
    <t>陳冠彰</t>
  </si>
  <si>
    <t>李偉寧</t>
  </si>
  <si>
    <t>洪志安</t>
  </si>
  <si>
    <t>龔裕軒</t>
  </si>
  <si>
    <t>陳瑾萍</t>
  </si>
  <si>
    <t>顏呈展</t>
  </si>
  <si>
    <t>陳姿津</t>
  </si>
  <si>
    <t>徐俊融</t>
  </si>
  <si>
    <t>楊惠君</t>
  </si>
  <si>
    <t>呂惟馨</t>
  </si>
  <si>
    <t>楊浚庭</t>
  </si>
  <si>
    <t>劉欣寧</t>
  </si>
  <si>
    <t>蘇一如</t>
  </si>
  <si>
    <t>陳慕楓</t>
  </si>
  <si>
    <t>吳宜真</t>
  </si>
  <si>
    <t>辛毓玲</t>
  </si>
  <si>
    <t>章嘉珍</t>
  </si>
  <si>
    <t>陳冠穎</t>
  </si>
  <si>
    <t>焦季蒀</t>
  </si>
  <si>
    <t>黎采綝</t>
  </si>
  <si>
    <t>莊閔琪</t>
  </si>
  <si>
    <t>李長安</t>
  </si>
  <si>
    <t>徐建婷</t>
  </si>
  <si>
    <t>沈瑞碧</t>
  </si>
  <si>
    <t>石俊傑</t>
  </si>
  <si>
    <t>江禹庭</t>
  </si>
  <si>
    <t>張世建</t>
  </si>
  <si>
    <t>潘鈺婷</t>
  </si>
  <si>
    <t>黃蘚茹</t>
  </si>
  <si>
    <t>丘吉富</t>
  </si>
  <si>
    <t>魏燕翎</t>
  </si>
  <si>
    <t>田統成</t>
  </si>
  <si>
    <t>林玠汝</t>
  </si>
  <si>
    <t>管樂團</t>
  </si>
  <si>
    <t>陳毓卿</t>
  </si>
  <si>
    <t>王韶意</t>
  </si>
  <si>
    <t>歐陽麟</t>
  </si>
  <si>
    <t>吳姿穎</t>
  </si>
  <si>
    <t>呂秀萍</t>
  </si>
  <si>
    <t>吳窈毓</t>
  </si>
  <si>
    <t>潘惠雯</t>
  </si>
  <si>
    <t>李鸞嫻</t>
  </si>
  <si>
    <t>林國松</t>
  </si>
  <si>
    <t>林冠芝</t>
  </si>
  <si>
    <t>沈振義</t>
  </si>
  <si>
    <t>劉育哲</t>
  </si>
  <si>
    <t>徐昌瑋</t>
  </si>
  <si>
    <t>韋聖心</t>
  </si>
  <si>
    <t>楊琇婷</t>
  </si>
  <si>
    <t>李思儀</t>
  </si>
  <si>
    <t>魏彤羽</t>
  </si>
  <si>
    <t>胡茵潔</t>
  </si>
  <si>
    <t>許瓊月</t>
  </si>
  <si>
    <t>陳立婷</t>
  </si>
  <si>
    <t>方俐雯</t>
  </si>
  <si>
    <t>朱麗芬</t>
  </si>
  <si>
    <t>王本銘</t>
  </si>
  <si>
    <t>姚政陞</t>
  </si>
  <si>
    <t>劉孟瓚</t>
  </si>
  <si>
    <t>郭凡綺</t>
  </si>
  <si>
    <t>李雅萍</t>
  </si>
  <si>
    <t>蔡安茹</t>
  </si>
  <si>
    <t>魏敬倫</t>
  </si>
  <si>
    <t>李秀卿</t>
  </si>
  <si>
    <t>周鈺晟</t>
  </si>
  <si>
    <t>鄭智云</t>
  </si>
  <si>
    <t>王信貴</t>
  </si>
  <si>
    <t>兼課教師</t>
  </si>
  <si>
    <t>學務創新人員</t>
  </si>
  <si>
    <t>專任教師</t>
  </si>
  <si>
    <t>A身分1</t>
  </si>
  <si>
    <t>實習老師</t>
  </si>
  <si>
    <t>資源班導師</t>
  </si>
  <si>
    <t>教師(侍親留停)</t>
  </si>
  <si>
    <t>教師(借調市府)</t>
  </si>
  <si>
    <t>教師(進修留停)</t>
  </si>
  <si>
    <t>教師(育嬰留停)</t>
  </si>
  <si>
    <t>教師(長病留停)</t>
  </si>
  <si>
    <t>5年級導師</t>
  </si>
  <si>
    <t>陳姸希</t>
  </si>
  <si>
    <t>莊閩琪</t>
  </si>
  <si>
    <t>增置運動教練</t>
  </si>
  <si>
    <t>約僱人員</t>
  </si>
  <si>
    <t>聘用心理輔導員</t>
  </si>
  <si>
    <t>臨時人員</t>
  </si>
  <si>
    <t>主任</t>
  </si>
  <si>
    <t>幹事</t>
  </si>
  <si>
    <t>管理員</t>
  </si>
  <si>
    <t>工友</t>
  </si>
  <si>
    <t>6年級導師</t>
  </si>
  <si>
    <t>教師</t>
    <phoneticPr fontId="18" type="noConversion"/>
  </si>
  <si>
    <t>課程</t>
    <phoneticPr fontId="18" type="noConversion"/>
  </si>
  <si>
    <t>郭凡綺</t>
    <phoneticPr fontId="18" type="noConversion"/>
  </si>
  <si>
    <t>章嘉珍</t>
    <phoneticPr fontId="18" type="noConversion"/>
  </si>
  <si>
    <t>多元</t>
  </si>
  <si>
    <t>丘吉富</t>
    <phoneticPr fontId="18" type="noConversion"/>
  </si>
  <si>
    <t>林俊宏</t>
    <phoneticPr fontId="18" type="noConversion"/>
  </si>
  <si>
    <t>王淑敏</t>
    <phoneticPr fontId="18" type="noConversion"/>
  </si>
  <si>
    <t>李美璇</t>
    <phoneticPr fontId="18" type="noConversion"/>
  </si>
  <si>
    <t>充實(高二)</t>
    <phoneticPr fontId="18" type="noConversion"/>
  </si>
  <si>
    <t>蘇郁雅</t>
    <phoneticPr fontId="18" type="noConversion"/>
  </si>
  <si>
    <t>張清秀</t>
    <phoneticPr fontId="18" type="noConversion"/>
  </si>
  <si>
    <t>歐陽麟</t>
    <phoneticPr fontId="18" type="noConversion"/>
  </si>
  <si>
    <t>胡茵潔</t>
    <phoneticPr fontId="18" type="noConversion"/>
  </si>
  <si>
    <t>劉欣怡</t>
    <phoneticPr fontId="18" type="noConversion"/>
  </si>
  <si>
    <t>楊炳南</t>
    <phoneticPr fontId="18" type="noConversion"/>
  </si>
  <si>
    <t>酷課雲</t>
    <phoneticPr fontId="18" type="noConversion"/>
  </si>
  <si>
    <t>鄭伃君</t>
    <phoneticPr fontId="18" type="noConversion"/>
  </si>
  <si>
    <t>粘佳懿</t>
    <phoneticPr fontId="18" type="noConversion"/>
  </si>
  <si>
    <t>鄭旭倫</t>
    <phoneticPr fontId="18" type="noConversion"/>
  </si>
  <si>
    <t>焦季蒀</t>
    <phoneticPr fontId="18" type="noConversion"/>
  </si>
  <si>
    <t>詹珮珊</t>
    <phoneticPr fontId="18" type="noConversion"/>
  </si>
  <si>
    <t>充實(高三-1)</t>
  </si>
  <si>
    <t>充實(高三-2)</t>
    <phoneticPr fontId="18" type="noConversion"/>
  </si>
  <si>
    <t>陳和玉</t>
    <phoneticPr fontId="18" type="noConversion"/>
  </si>
  <si>
    <t>張珮茹</t>
    <phoneticPr fontId="18" type="noConversion"/>
  </si>
  <si>
    <t>王信貴</t>
    <phoneticPr fontId="18" type="noConversion"/>
  </si>
  <si>
    <t>吳春萱</t>
    <phoneticPr fontId="18" type="noConversion"/>
  </si>
  <si>
    <t>陳瑩珊</t>
    <phoneticPr fontId="18" type="noConversion"/>
  </si>
  <si>
    <t>詹智華</t>
    <phoneticPr fontId="18" type="noConversion"/>
  </si>
  <si>
    <t>吳窈毓</t>
    <phoneticPr fontId="18" type="noConversion"/>
  </si>
  <si>
    <t>潘惠雯</t>
    <phoneticPr fontId="18" type="noConversion"/>
  </si>
  <si>
    <t>朱麗芬</t>
    <phoneticPr fontId="18" type="noConversion"/>
  </si>
  <si>
    <t>陳淑惠</t>
    <phoneticPr fontId="18" type="noConversion"/>
  </si>
  <si>
    <t>沈瑞碧</t>
    <phoneticPr fontId="18" type="noConversion"/>
  </si>
  <si>
    <t>練亭瑩</t>
    <phoneticPr fontId="18" type="noConversion"/>
  </si>
  <si>
    <t>黃雅麗</t>
    <phoneticPr fontId="18" type="noConversion"/>
  </si>
  <si>
    <t>邱麗慧</t>
    <phoneticPr fontId="18" type="noConversion"/>
  </si>
  <si>
    <t>呂秀萍</t>
    <phoneticPr fontId="18" type="noConversion"/>
  </si>
  <si>
    <t>充實(高三-1)</t>
    <phoneticPr fontId="18" type="noConversion"/>
  </si>
  <si>
    <t>徐俊融</t>
    <phoneticPr fontId="18" type="noConversion"/>
  </si>
  <si>
    <t>龔珮瑄</t>
    <phoneticPr fontId="18" type="noConversion"/>
  </si>
  <si>
    <t>徐建婷</t>
    <phoneticPr fontId="18" type="noConversion"/>
  </si>
  <si>
    <t>張琇雲</t>
    <phoneticPr fontId="18" type="noConversion"/>
  </si>
  <si>
    <t>薛志萍</t>
    <phoneticPr fontId="18" type="noConversion"/>
  </si>
  <si>
    <t>黃明珠</t>
    <phoneticPr fontId="18" type="noConversion"/>
  </si>
  <si>
    <t>辛柔慧</t>
    <phoneticPr fontId="18" type="noConversion"/>
  </si>
  <si>
    <t>張世建</t>
    <phoneticPr fontId="18" type="noConversion"/>
  </si>
  <si>
    <t>陳林志傑</t>
    <phoneticPr fontId="18" type="noConversion"/>
  </si>
  <si>
    <t>潘鈺婷</t>
    <phoneticPr fontId="18" type="noConversion"/>
  </si>
  <si>
    <t>鄭秀玉</t>
    <phoneticPr fontId="18" type="noConversion"/>
  </si>
  <si>
    <t>辛毓玲</t>
    <phoneticPr fontId="18" type="noConversion"/>
  </si>
  <si>
    <t>余旻靜</t>
    <phoneticPr fontId="18" type="noConversion"/>
  </si>
  <si>
    <t>陳冠穎</t>
    <phoneticPr fontId="18" type="noConversion"/>
  </si>
  <si>
    <t>周麗卿</t>
    <phoneticPr fontId="18" type="noConversion"/>
  </si>
  <si>
    <t>魏君津</t>
    <phoneticPr fontId="18" type="noConversion"/>
  </si>
  <si>
    <t>校訂</t>
  </si>
  <si>
    <t>加深加廣</t>
  </si>
  <si>
    <t>校訂(半)</t>
  </si>
  <si>
    <t>代理教師</t>
    <phoneticPr fontId="18" type="noConversion"/>
  </si>
  <si>
    <t>[51488]</t>
    <phoneticPr fontId="18" type="noConversion"/>
  </si>
  <si>
    <t>扣1</t>
    <phoneticPr fontId="18" type="noConversion"/>
  </si>
  <si>
    <t>扣2</t>
  </si>
  <si>
    <t>扣3</t>
  </si>
  <si>
    <t>扣4</t>
  </si>
  <si>
    <t>扣5</t>
  </si>
  <si>
    <t>充實</t>
  </si>
  <si>
    <t>額度</t>
    <phoneticPr fontId="18" type="noConversion"/>
  </si>
  <si>
    <t>實算張數</t>
  </si>
  <si>
    <t>費用</t>
    <phoneticPr fontId="18" type="noConversion"/>
  </si>
  <si>
    <t>序</t>
    <phoneticPr fontId="18" type="noConversion"/>
  </si>
  <si>
    <t>學習扶助</t>
    <phoneticPr fontId="18" type="noConversion"/>
  </si>
  <si>
    <t>陳姸希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</si>
</sst>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9"/>
      <name val="新細明體"/>
      <family val="1"/>
      <charset val="136"/>
    </font>
    <font>
      <sz val="16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2"/>
      <color rgb="FF000000"/>
      <name val="新細明體"/>
      <family val="2"/>
      <scheme val="minor"/>
    </font>
    <font>
      <u/>
      <sz val="12"/>
      <color theme="10"/>
      <name val="新細明體"/>
      <family val="2"/>
      <scheme val="minor"/>
    </font>
    <font>
      <sz val="12"/>
      <color theme="1" tint="4.9989318521683403E-2"/>
      <name val="新細明體"/>
      <family val="2"/>
      <charset val="136"/>
      <scheme val="minor"/>
    </font>
    <font>
      <sz val="12"/>
      <color theme="1" tint="4.9989318521683403E-2"/>
      <name val="細明體"/>
      <family val="3"/>
      <charset val="136"/>
    </font>
    <font>
      <sz val="12"/>
      <color theme="1" tint="4.9989318521683403E-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1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2" fillId="33" borderId="10" xfId="0" applyFont="1" applyFill="1" applyBorder="1" applyAlignment="1">
      <alignment horizontal="left" vertical="center"/>
    </xf>
    <xf numFmtId="0" fontId="0" fillId="33" borderId="10" xfId="0" applyFill="1" applyBorder="1">
      <alignment vertical="center"/>
    </xf>
    <xf numFmtId="0" fontId="22" fillId="33" borderId="10" xfId="0" applyFont="1" applyFill="1" applyBorder="1">
      <alignment vertical="center"/>
    </xf>
    <xf numFmtId="0" fontId="24" fillId="33" borderId="1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33" borderId="11" xfId="0" applyFill="1" applyBorder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3" xfId="0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25" fillId="34" borderId="14" xfId="0" applyFont="1" applyFill="1" applyBorder="1">
      <alignment vertical="center"/>
    </xf>
    <xf numFmtId="0" fontId="0" fillId="35" borderId="10" xfId="0" applyFill="1" applyBorder="1" applyAlignment="1">
      <alignment horizontal="center" vertical="center"/>
    </xf>
    <xf numFmtId="0" fontId="25" fillId="34" borderId="12" xfId="0" applyFont="1" applyFill="1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Border="1" applyAlignment="1">
      <alignment horizontal="right" vertical="center" shrinkToFit="1"/>
    </xf>
    <xf numFmtId="0" fontId="31" fillId="33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shrinkToFit="1"/>
    </xf>
  </cellXfs>
  <cellStyles count="48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 xr:uid="{00000000-0005-0000-0000-000013000000}"/>
    <cellStyle name="一般 3" xfId="44" xr:uid="{00000000-0005-0000-0000-000014000000}"/>
    <cellStyle name="一般 4" xfId="45" xr:uid="{00000000-0005-0000-0000-000015000000}"/>
    <cellStyle name="一般 5" xfId="46" xr:uid="{00000000-0005-0000-0000-000016000000}"/>
    <cellStyle name="一般 6" xfId="42" xr:uid="{00000000-0005-0000-0000-000017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 2" xfId="47" xr:uid="{00000000-0005-0000-0000-00001E000000}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2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新細明體"/>
        <family val="2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2"/>
        <color rgb="FF0D0D0D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</font>
    </dxf>
    <dxf>
      <font>
        <strike val="0"/>
        <outline val="0"/>
        <shadow val="0"/>
        <u val="none"/>
        <vertAlign val="baseline"/>
        <sz val="12"/>
        <color theme="1" tint="4.9989318521683403E-2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C862F9-3C92-499A-A3CC-87DDA8AA6BCF}" name="表格1_3" displayName="表格1_3" ref="A1:AB18" totalsRowCount="1" headerRowDxfId="61" dataDxfId="59" totalsRowDxfId="60">
  <sortState xmlns:xlrd2="http://schemas.microsoft.com/office/spreadsheetml/2017/richdata2" ref="A2:AB17">
    <sortCondition sortBy="cellColor" ref="C2:C17" dxfId="1"/>
  </sortState>
  <tableColumns count="28">
    <tableColumn id="1" xr3:uid="{6E77C819-770A-4A22-872F-8D442D45553F}" name="序" dataDxfId="89" totalsRowDxfId="57"/>
    <tableColumn id="2" xr3:uid="{1529225F-7AC3-433D-BDA1-C22CC11CED5D}" name="#使用者" dataDxfId="88" totalsRowDxfId="56"/>
    <tableColumn id="3" xr3:uid="{2A5E3EA6-1918-4DFC-9F6D-799871D4E0B0}" name="名稱" dataDxfId="87" totalsRowDxfId="55"/>
    <tableColumn id="4" xr3:uid="{D96F47F4-C29B-420A-A5F5-4B99B742E91D}" name="教" dataDxfId="86" totalsRowDxfId="54"/>
    <tableColumn id="5" xr3:uid="{8CC112F6-9EF5-4AED-BB69-55C33BDFCD75}" name="學" dataDxfId="85" totalsRowDxfId="53"/>
    <tableColumn id="6" xr3:uid="{BEF02521-BC50-4C2C-B099-E3BA7CC8F277}" name="讀" dataDxfId="84" totalsRowDxfId="52"/>
    <tableColumn id="7" xr3:uid="{4EE69BA6-BAAF-4DEF-B33B-3A76E65D9641}" name="人" dataDxfId="83" totalsRowDxfId="51"/>
    <tableColumn id="8" xr3:uid="{1172316C-D0A5-4EBF-B6CF-A1FFA199B9DC}" name="總" dataDxfId="82" totalsRowDxfId="50"/>
    <tableColumn id="9" xr3:uid="{07CC5621-1118-43C4-8C3F-D14CB501096F}" name="專一" dataDxfId="81" totalsRowDxfId="49"/>
    <tableColumn id="10" xr3:uid="{F73D6301-72C4-41B3-A6BC-9A4E29D51209}" name="專二" dataDxfId="80" totalsRowDxfId="48"/>
    <tableColumn id="11" xr3:uid="{FD8410C2-C2E7-49D6-9D5C-1B5E76643983}" name="特" dataDxfId="79" totalsRowDxfId="47"/>
    <tableColumn id="12" xr3:uid="{E92888F5-6D85-45DB-A9B3-BF08DEAB9AB7}" name="國二" dataDxfId="78" totalsRowDxfId="46"/>
    <tableColumn id="13" xr3:uid="{5B52310E-2546-4045-8139-6B0A45FEE322}" name="國三" dataDxfId="77" totalsRowDxfId="45"/>
    <tableColumn id="14" xr3:uid="{C998FA84-2D96-4CBC-ABCF-A28C0B537F8B}" name="體" dataDxfId="76" totalsRowDxfId="44"/>
    <tableColumn id="15" xr3:uid="{356FAAC1-C2B3-4F50-B0C3-CDBEB1BF49DE}" name="實印張數" dataDxfId="75" totalsRowDxfId="43">
      <calculatedColumnFormula>SUM(表格1_3[[#This Row],[教]:[體]])</calculatedColumnFormula>
    </tableColumn>
    <tableColumn id="16" xr3:uid="{B06FDCD8-7F6D-44D2-AD27-3FFBCBC89231}" name="身份1" dataDxfId="74" totalsRowDxfId="42"/>
    <tableColumn id="17" xr3:uid="{94FE9BBA-6D3B-4F42-9472-BB7CD4A079A6}" name="身份2" dataDxfId="73" totalsRowDxfId="41"/>
    <tableColumn id="18" xr3:uid="{677E0341-1C03-4564-B125-B1E057C4741E}" name="身份3" dataDxfId="72" totalsRowDxfId="40"/>
    <tableColumn id="19" xr3:uid="{DE30EA20-A9D4-4D35-BD03-2D62D101164F}" name="身份4" dataDxfId="71" totalsRowDxfId="39"/>
    <tableColumn id="20" xr3:uid="{D9018FF5-206D-4D44-8AB2-47194CD0144B}" name="身份5" dataDxfId="70" totalsRowDxfId="38"/>
    <tableColumn id="21" xr3:uid="{24EEC2AB-7228-4185-8494-F68863329D28}" name="扣1" dataDxfId="69" totalsRowDxfId="37"/>
    <tableColumn id="22" xr3:uid="{BCC52332-0F77-4204-B89A-705BF2ECF98E}" name="扣2" dataDxfId="68" totalsRowDxfId="36"/>
    <tableColumn id="23" xr3:uid="{DD351FC9-0262-495A-9D62-039D36B388B3}" name="扣3" dataDxfId="67" totalsRowDxfId="35"/>
    <tableColumn id="24" xr3:uid="{F1AA6BA9-ABBF-4DC1-885F-A3F3159DDF8F}" name="扣4" dataDxfId="66" totalsRowDxfId="34"/>
    <tableColumn id="25" xr3:uid="{5BA14888-F292-4F41-902E-144B91D99645}" name="扣5" dataDxfId="65" totalsRowDxfId="33"/>
    <tableColumn id="26" xr3:uid="{D3F84356-6198-45C1-B7F5-DD87C6E4758F}" name="額度" dataDxfId="64" totalsRowDxfId="32"/>
    <tableColumn id="27" xr3:uid="{8B475A0B-F815-484E-89D4-9E2389219E43}" name="實算張數" dataDxfId="63" totalsRowDxfId="31">
      <calculatedColumnFormula>IF(O2-Z2&gt;0,O2-Z2,0)</calculatedColumnFormula>
    </tableColumn>
    <tableColumn id="28" xr3:uid="{60B5232E-F7FE-48D0-9C69-DB4751EA3D3F}" name="費用" totalsRowFunction="sum" dataDxfId="62" totalsRowDxfId="30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格1" displayName="表格1" ref="A1:AB234" totalsRowCount="1" headerRowDxfId="122" dataDxfId="121">
  <autoFilter ref="A1:AB233" xr:uid="{00000000-0009-0000-0100-000001000000}"/>
  <tableColumns count="28">
    <tableColumn id="1" xr3:uid="{00000000-0010-0000-0100-000001000000}" name="序" dataDxfId="120" totalsRowDxfId="29"/>
    <tableColumn id="2" xr3:uid="{00000000-0010-0000-0100-000002000000}" name="#使用者" dataDxfId="119" totalsRowDxfId="28"/>
    <tableColumn id="3" xr3:uid="{00000000-0010-0000-0100-000003000000}" name="名稱" dataDxfId="118" totalsRowDxfId="27"/>
    <tableColumn id="4" xr3:uid="{00000000-0010-0000-0100-000004000000}" name="教" dataDxfId="117" totalsRowDxfId="26"/>
    <tableColumn id="5" xr3:uid="{00000000-0010-0000-0100-000005000000}" name="學" dataDxfId="116" totalsRowDxfId="25"/>
    <tableColumn id="6" xr3:uid="{00000000-0010-0000-0100-000006000000}" name="讀" dataDxfId="115" totalsRowDxfId="24"/>
    <tableColumn id="7" xr3:uid="{00000000-0010-0000-0100-000007000000}" name="人" dataDxfId="114" totalsRowDxfId="23"/>
    <tableColumn id="8" xr3:uid="{00000000-0010-0000-0100-000008000000}" name="總" dataDxfId="113" totalsRowDxfId="22"/>
    <tableColumn id="9" xr3:uid="{00000000-0010-0000-0100-000009000000}" name="專一" dataDxfId="112" totalsRowDxfId="21"/>
    <tableColumn id="10" xr3:uid="{00000000-0010-0000-0100-00000A000000}" name="專二" dataDxfId="111" totalsRowDxfId="20"/>
    <tableColumn id="11" xr3:uid="{00000000-0010-0000-0100-00000B000000}" name="特" dataDxfId="110" totalsRowDxfId="19"/>
    <tableColumn id="12" xr3:uid="{00000000-0010-0000-0100-00000C000000}" name="國二" dataDxfId="109" totalsRowDxfId="18"/>
    <tableColumn id="13" xr3:uid="{00000000-0010-0000-0100-00000D000000}" name="國三" dataDxfId="108" totalsRowDxfId="17"/>
    <tableColumn id="14" xr3:uid="{00000000-0010-0000-0100-00000E000000}" name="體" dataDxfId="107" totalsRowDxfId="16"/>
    <tableColumn id="15" xr3:uid="{00000000-0010-0000-0100-00000F000000}" name="實印張數" dataDxfId="106" totalsRowDxfId="15"/>
    <tableColumn id="16" xr3:uid="{00000000-0010-0000-0100-000010000000}" name="身份1" dataDxfId="105" totalsRowDxfId="14"/>
    <tableColumn id="17" xr3:uid="{00000000-0010-0000-0100-000011000000}" name="身份2" dataDxfId="104" totalsRowDxfId="13"/>
    <tableColumn id="18" xr3:uid="{00000000-0010-0000-0100-000012000000}" name="身份3" dataDxfId="103" totalsRowDxfId="12"/>
    <tableColumn id="19" xr3:uid="{00000000-0010-0000-0100-000013000000}" name="身份4" dataDxfId="102" totalsRowDxfId="11"/>
    <tableColumn id="20" xr3:uid="{00000000-0010-0000-0100-000014000000}" name="身份5" dataDxfId="101" totalsRowDxfId="10"/>
    <tableColumn id="21" xr3:uid="{00000000-0010-0000-0100-000015000000}" name="扣1" dataDxfId="100" totalsRowDxfId="9"/>
    <tableColumn id="22" xr3:uid="{00000000-0010-0000-0100-000016000000}" name="扣2" dataDxfId="99" totalsRowDxfId="8"/>
    <tableColumn id="23" xr3:uid="{00000000-0010-0000-0100-000017000000}" name="扣3" dataDxfId="98" totalsRowDxfId="7"/>
    <tableColumn id="24" xr3:uid="{00000000-0010-0000-0100-000018000000}" name="扣4" dataDxfId="97" totalsRowDxfId="6"/>
    <tableColumn id="25" xr3:uid="{00000000-0010-0000-0100-000019000000}" name="扣5" dataDxfId="96" totalsRowDxfId="5"/>
    <tableColumn id="26" xr3:uid="{00000000-0010-0000-0100-00001A000000}" name="額度" dataDxfId="95" totalsRowDxfId="4"/>
    <tableColumn id="27" xr3:uid="{00000000-0010-0000-0100-00001B000000}" name="實算張數" dataDxfId="94" totalsRowDxfId="3"/>
    <tableColumn id="28" xr3:uid="{00000000-0010-0000-0100-00001C000000}" name="費用" dataDxfId="93" totalsRow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F22A-6BC5-43FD-9096-5960008D6338}">
  <sheetPr>
    <tabColor rgb="FFFFFF00"/>
    <pageSetUpPr fitToPage="1"/>
  </sheetPr>
  <dimension ref="A1:AB18"/>
  <sheetViews>
    <sheetView tabSelected="1" topLeftCell="A10" zoomScale="190" zoomScaleNormal="190" workbookViewId="0">
      <selection activeCell="P18" sqref="P18"/>
    </sheetView>
  </sheetViews>
  <sheetFormatPr defaultRowHeight="16.5"/>
  <cols>
    <col min="1" max="1" width="5.25" style="33" customWidth="1"/>
    <col min="2" max="2" width="9" style="33" hidden="1" customWidth="1"/>
    <col min="3" max="3" width="9" style="33" customWidth="1"/>
    <col min="4" max="14" width="6" style="33" hidden="1" customWidth="1"/>
    <col min="15" max="15" width="9" style="34" customWidth="1"/>
    <col min="16" max="20" width="8.625" style="33" customWidth="1"/>
    <col min="21" max="25" width="9" style="22" hidden="1" customWidth="1"/>
    <col min="26" max="26" width="5.875" style="22" customWidth="1"/>
    <col min="27" max="27" width="7.5" style="22" customWidth="1"/>
    <col min="28" max="28" width="6.875" style="22" customWidth="1"/>
    <col min="29" max="16384" width="9" style="22"/>
  </cols>
  <sheetData>
    <row r="1" spans="1:28" s="28" customFormat="1">
      <c r="A1" s="28" t="s">
        <v>996</v>
      </c>
      <c r="B1" s="28" t="s">
        <v>5</v>
      </c>
      <c r="C1" s="28" t="s">
        <v>6</v>
      </c>
      <c r="D1" s="28" t="s">
        <v>630</v>
      </c>
      <c r="E1" s="28" t="s">
        <v>631</v>
      </c>
      <c r="F1" s="28" t="s">
        <v>632</v>
      </c>
      <c r="G1" s="28" t="s">
        <v>633</v>
      </c>
      <c r="H1" s="28" t="s">
        <v>634</v>
      </c>
      <c r="I1" s="28" t="s">
        <v>635</v>
      </c>
      <c r="J1" s="28" t="s">
        <v>636</v>
      </c>
      <c r="K1" s="28" t="s">
        <v>637</v>
      </c>
      <c r="L1" s="28" t="s">
        <v>638</v>
      </c>
      <c r="M1" s="28" t="s">
        <v>639</v>
      </c>
      <c r="N1" s="28" t="s">
        <v>640</v>
      </c>
      <c r="O1" s="32" t="s">
        <v>641</v>
      </c>
      <c r="P1" s="28" t="s">
        <v>642</v>
      </c>
      <c r="Q1" s="28" t="s">
        <v>643</v>
      </c>
      <c r="R1" s="28" t="s">
        <v>644</v>
      </c>
      <c r="S1" s="28" t="s">
        <v>645</v>
      </c>
      <c r="T1" s="28" t="s">
        <v>646</v>
      </c>
      <c r="U1" s="28" t="s">
        <v>987</v>
      </c>
      <c r="V1" s="28" t="s">
        <v>988</v>
      </c>
      <c r="W1" s="28" t="s">
        <v>989</v>
      </c>
      <c r="X1" s="28" t="s">
        <v>990</v>
      </c>
      <c r="Y1" s="28" t="s">
        <v>991</v>
      </c>
      <c r="Z1" s="28" t="s">
        <v>993</v>
      </c>
      <c r="AA1" s="28" t="s">
        <v>994</v>
      </c>
      <c r="AB1" s="28" t="s">
        <v>995</v>
      </c>
    </row>
    <row r="2" spans="1:28">
      <c r="A2" s="33">
        <v>74</v>
      </c>
      <c r="B2" s="33" t="s">
        <v>166</v>
      </c>
      <c r="C2" s="31" t="s">
        <v>654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>
        <v>0</v>
      </c>
      <c r="K2" s="33">
        <f>2044-1459</f>
        <v>585</v>
      </c>
      <c r="L2" s="33">
        <v>0</v>
      </c>
      <c r="M2" s="33">
        <v>0</v>
      </c>
      <c r="N2" s="33">
        <v>0</v>
      </c>
      <c r="O2" s="34">
        <f>SUM(表格1_3[[#This Row],[教]:[體]])</f>
        <v>585</v>
      </c>
      <c r="P2" s="28" t="s">
        <v>903</v>
      </c>
      <c r="Q2" s="28"/>
      <c r="R2" s="28"/>
      <c r="S2" s="28"/>
      <c r="T2" s="28"/>
      <c r="U2" s="22">
        <v>500</v>
      </c>
      <c r="Z2" s="22">
        <v>500</v>
      </c>
      <c r="AA2" s="22">
        <f>IF(O2-Z2&gt;0,O2-Z2,0)</f>
        <v>85</v>
      </c>
      <c r="AB2" s="22">
        <v>48</v>
      </c>
    </row>
    <row r="3" spans="1:28">
      <c r="A3" s="33">
        <v>199</v>
      </c>
      <c r="B3" s="33" t="s">
        <v>306</v>
      </c>
      <c r="C3" s="31" t="s">
        <v>802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f>1378-157</f>
        <v>1221</v>
      </c>
      <c r="O3" s="34">
        <f>SUM(表格1_3[[#This Row],[教]:[體]])</f>
        <v>1221</v>
      </c>
      <c r="P3" s="28" t="s">
        <v>591</v>
      </c>
      <c r="Q3" s="28"/>
      <c r="R3" s="28"/>
      <c r="S3" s="28"/>
      <c r="T3" s="28"/>
      <c r="U3" s="22">
        <v>1000</v>
      </c>
      <c r="Z3" s="22">
        <v>1000</v>
      </c>
      <c r="AA3" s="22">
        <f>IF(O3-Z3&gt;0,O3-Z3,0)</f>
        <v>221</v>
      </c>
      <c r="AB3" s="22">
        <v>111</v>
      </c>
    </row>
    <row r="4" spans="1:28">
      <c r="A4" s="33">
        <v>185</v>
      </c>
      <c r="B4" s="33" t="s">
        <v>334</v>
      </c>
      <c r="C4" s="31" t="s">
        <v>815</v>
      </c>
      <c r="D4" s="33">
        <v>0</v>
      </c>
      <c r="E4" s="33">
        <v>0</v>
      </c>
      <c r="F4" s="33">
        <v>58</v>
      </c>
      <c r="G4" s="33">
        <v>0</v>
      </c>
      <c r="H4" s="33">
        <v>0</v>
      </c>
      <c r="I4" s="33">
        <v>0</v>
      </c>
      <c r="J4" s="33">
        <v>0</v>
      </c>
      <c r="K4" s="33">
        <f>1281-95</f>
        <v>1186</v>
      </c>
      <c r="L4" s="33">
        <v>0</v>
      </c>
      <c r="M4" s="33">
        <v>0</v>
      </c>
      <c r="N4" s="33">
        <v>0</v>
      </c>
      <c r="O4" s="34">
        <f>SUM(表格1_3[[#This Row],[教]:[體]])</f>
        <v>1244</v>
      </c>
      <c r="P4" s="28" t="s">
        <v>591</v>
      </c>
      <c r="Q4" s="28"/>
      <c r="R4" s="28"/>
      <c r="S4" s="28"/>
      <c r="T4" s="28"/>
      <c r="U4" s="22">
        <v>1000</v>
      </c>
      <c r="Z4" s="22">
        <v>1000</v>
      </c>
      <c r="AA4" s="22">
        <f>IF(O4-Z4&gt;0,O4-Z4,0)</f>
        <v>244</v>
      </c>
      <c r="AB4" s="22">
        <v>122</v>
      </c>
    </row>
    <row r="5" spans="1:28">
      <c r="A5" s="33">
        <v>136</v>
      </c>
      <c r="B5" s="33" t="s">
        <v>104</v>
      </c>
      <c r="C5" s="31" t="s">
        <v>651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321</v>
      </c>
      <c r="J5" s="33">
        <v>51</v>
      </c>
      <c r="K5" s="33">
        <f>1221-826</f>
        <v>395</v>
      </c>
      <c r="L5" s="33">
        <v>0</v>
      </c>
      <c r="M5" s="33">
        <v>2</v>
      </c>
      <c r="N5" s="33">
        <v>0</v>
      </c>
      <c r="O5" s="34">
        <f>SUM(表格1_3[[#This Row],[教]:[體]])</f>
        <v>769</v>
      </c>
      <c r="P5" s="28" t="s">
        <v>903</v>
      </c>
      <c r="Q5" s="28"/>
      <c r="R5" s="28"/>
      <c r="S5" s="28"/>
      <c r="T5" s="28"/>
      <c r="U5" s="22">
        <v>500</v>
      </c>
      <c r="Z5" s="22">
        <v>500</v>
      </c>
      <c r="AA5" s="22">
        <f>IF(O5-Z5&gt;0,O5-Z5,0)</f>
        <v>269</v>
      </c>
      <c r="AB5" s="22">
        <v>135</v>
      </c>
    </row>
    <row r="6" spans="1:28">
      <c r="A6" s="33">
        <v>30</v>
      </c>
      <c r="B6" s="33" t="s">
        <v>302</v>
      </c>
      <c r="C6" s="31" t="s">
        <v>800</v>
      </c>
      <c r="D6" s="33">
        <v>0</v>
      </c>
      <c r="E6" s="33">
        <v>0</v>
      </c>
      <c r="F6" s="33">
        <v>992</v>
      </c>
      <c r="G6" s="33">
        <v>0</v>
      </c>
      <c r="H6" s="33">
        <v>0</v>
      </c>
      <c r="I6" s="33">
        <v>0</v>
      </c>
      <c r="J6" s="33">
        <v>0</v>
      </c>
      <c r="K6" s="33">
        <f>1645-231</f>
        <v>1414</v>
      </c>
      <c r="L6" s="33">
        <v>0</v>
      </c>
      <c r="M6" s="33">
        <v>0</v>
      </c>
      <c r="N6" s="33">
        <v>0</v>
      </c>
      <c r="O6" s="34">
        <f>SUM(表格1_3[[#This Row],[教]:[體]])</f>
        <v>2406</v>
      </c>
      <c r="P6" s="28" t="s">
        <v>591</v>
      </c>
      <c r="Q6" s="28"/>
      <c r="R6" s="28"/>
      <c r="S6" s="28"/>
      <c r="T6" s="28"/>
      <c r="U6" s="22">
        <v>1000</v>
      </c>
      <c r="Z6" s="22">
        <v>1000</v>
      </c>
      <c r="AA6" s="22">
        <f>IF(O6-Z6&gt;0,O6-Z6,0)</f>
        <v>1406</v>
      </c>
      <c r="AB6" s="22">
        <v>703</v>
      </c>
    </row>
    <row r="7" spans="1:28">
      <c r="A7" s="33">
        <v>78</v>
      </c>
      <c r="B7" s="33" t="s">
        <v>468</v>
      </c>
      <c r="C7" s="33" t="s">
        <v>662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518</v>
      </c>
      <c r="K7" s="33">
        <v>0</v>
      </c>
      <c r="L7" s="33">
        <v>0</v>
      </c>
      <c r="M7" s="33">
        <v>0</v>
      </c>
      <c r="N7" s="33">
        <v>0</v>
      </c>
      <c r="O7" s="34">
        <f>SUM(表格1_3[[#This Row],[教]:[體]])</f>
        <v>518</v>
      </c>
      <c r="P7" s="28" t="s">
        <v>903</v>
      </c>
      <c r="Q7" s="28"/>
      <c r="R7" s="28"/>
      <c r="S7" s="28"/>
      <c r="T7" s="28"/>
      <c r="U7" s="22">
        <v>500</v>
      </c>
      <c r="Z7" s="22">
        <v>500</v>
      </c>
      <c r="AA7" s="22">
        <f>IF(O7-Z7&gt;0,O7-Z7,0)</f>
        <v>18</v>
      </c>
      <c r="AB7" s="22">
        <v>9</v>
      </c>
    </row>
    <row r="8" spans="1:28">
      <c r="A8" s="33">
        <v>118</v>
      </c>
      <c r="B8" s="33" t="s">
        <v>336</v>
      </c>
      <c r="C8" s="33" t="s">
        <v>816</v>
      </c>
      <c r="D8" s="33">
        <v>291</v>
      </c>
      <c r="E8" s="33">
        <v>4</v>
      </c>
      <c r="F8" s="33">
        <v>0</v>
      </c>
      <c r="G8" s="33">
        <v>0</v>
      </c>
      <c r="H8" s="33">
        <v>0</v>
      </c>
      <c r="I8" s="33">
        <v>117</v>
      </c>
      <c r="J8" s="33">
        <v>0</v>
      </c>
      <c r="K8" s="33">
        <v>0</v>
      </c>
      <c r="L8" s="33">
        <v>6</v>
      </c>
      <c r="M8" s="33">
        <v>1118</v>
      </c>
      <c r="N8" s="33">
        <v>0</v>
      </c>
      <c r="O8" s="34">
        <f>SUM(表格1_3[[#This Row],[教]:[體]])</f>
        <v>1536</v>
      </c>
      <c r="P8" s="35" t="s">
        <v>573</v>
      </c>
      <c r="Q8" s="28"/>
      <c r="R8" s="28"/>
      <c r="S8" s="28"/>
      <c r="T8" s="28"/>
      <c r="U8" s="22">
        <v>1500</v>
      </c>
      <c r="Z8" s="22">
        <v>1500</v>
      </c>
      <c r="AA8" s="22">
        <f>IF(O8-Z8&gt;0,O8-Z8,0)</f>
        <v>36</v>
      </c>
      <c r="AB8" s="22">
        <v>18</v>
      </c>
    </row>
    <row r="9" spans="1:28">
      <c r="A9" s="33">
        <v>47</v>
      </c>
      <c r="B9" s="33" t="s">
        <v>484</v>
      </c>
      <c r="C9" s="33" t="s">
        <v>877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29</v>
      </c>
      <c r="J9" s="33">
        <v>0</v>
      </c>
      <c r="K9" s="33">
        <v>0</v>
      </c>
      <c r="L9" s="33">
        <v>1</v>
      </c>
      <c r="M9" s="33">
        <v>1527</v>
      </c>
      <c r="N9" s="33">
        <v>0</v>
      </c>
      <c r="O9" s="34">
        <f>SUM(表格1_3[[#This Row],[教]:[體]])</f>
        <v>1557</v>
      </c>
      <c r="P9" s="35" t="s">
        <v>573</v>
      </c>
      <c r="Q9" s="28"/>
      <c r="R9" s="28"/>
      <c r="S9" s="28"/>
      <c r="T9" s="28"/>
      <c r="U9" s="22">
        <v>1500</v>
      </c>
      <c r="Z9" s="22">
        <v>1500</v>
      </c>
      <c r="AA9" s="22">
        <f>IF(O9-Z9&gt;0,O9-Z9,0)</f>
        <v>57</v>
      </c>
      <c r="AB9" s="22">
        <v>29</v>
      </c>
    </row>
    <row r="10" spans="1:28">
      <c r="A10" s="33">
        <v>132</v>
      </c>
      <c r="B10" s="33" t="s">
        <v>424</v>
      </c>
      <c r="C10" s="33" t="s">
        <v>853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846</v>
      </c>
      <c r="J10" s="33">
        <v>841</v>
      </c>
      <c r="K10" s="33">
        <v>12</v>
      </c>
      <c r="L10" s="33">
        <v>0</v>
      </c>
      <c r="M10" s="33">
        <v>0</v>
      </c>
      <c r="N10" s="33">
        <v>0</v>
      </c>
      <c r="O10" s="34">
        <f>SUM(表格1_3[[#This Row],[教]:[體]])</f>
        <v>1699</v>
      </c>
      <c r="P10" s="28" t="s">
        <v>591</v>
      </c>
      <c r="Q10" s="28" t="s">
        <v>930</v>
      </c>
      <c r="R10" s="28"/>
      <c r="S10" s="28"/>
      <c r="T10" s="28"/>
      <c r="U10" s="22">
        <v>1000</v>
      </c>
      <c r="V10" s="22">
        <v>500</v>
      </c>
      <c r="Z10" s="22">
        <v>1500</v>
      </c>
      <c r="AA10" s="22">
        <f>IF(O10-Z10&gt;0,O10-Z10,0)</f>
        <v>199</v>
      </c>
      <c r="AB10" s="22">
        <v>100</v>
      </c>
    </row>
    <row r="11" spans="1:28">
      <c r="A11" s="33">
        <v>40</v>
      </c>
      <c r="B11" s="33" t="s">
        <v>196</v>
      </c>
      <c r="C11" s="33" t="s">
        <v>752</v>
      </c>
      <c r="D11" s="33">
        <v>0</v>
      </c>
      <c r="E11" s="33">
        <v>1310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4">
        <f>SUM(表格1_3[[#This Row],[教]:[體]])</f>
        <v>1310</v>
      </c>
      <c r="P11" s="28" t="s">
        <v>591</v>
      </c>
      <c r="Q11" s="28"/>
      <c r="R11" s="28"/>
      <c r="S11" s="28"/>
      <c r="T11" s="28"/>
      <c r="U11" s="22">
        <v>1000</v>
      </c>
      <c r="Z11" s="22">
        <v>1000</v>
      </c>
      <c r="AA11" s="22">
        <f>IF(O11-Z11&gt;0,O11-Z11,0)</f>
        <v>310</v>
      </c>
      <c r="AB11" s="22">
        <v>155</v>
      </c>
    </row>
    <row r="12" spans="1:28">
      <c r="A12" s="33">
        <v>211</v>
      </c>
      <c r="B12" s="33" t="s">
        <v>142</v>
      </c>
      <c r="C12" s="33" t="s">
        <v>730</v>
      </c>
      <c r="D12" s="33">
        <v>0</v>
      </c>
      <c r="E12" s="33">
        <v>0</v>
      </c>
      <c r="F12" s="33">
        <v>0</v>
      </c>
      <c r="G12" s="33">
        <v>0</v>
      </c>
      <c r="H12" s="33">
        <v>56</v>
      </c>
      <c r="I12" s="33">
        <v>0</v>
      </c>
      <c r="J12" s="33">
        <v>0</v>
      </c>
      <c r="K12" s="33">
        <f>1-1</f>
        <v>0</v>
      </c>
      <c r="L12" s="33">
        <v>1595</v>
      </c>
      <c r="M12" s="33">
        <v>2</v>
      </c>
      <c r="N12" s="33">
        <v>0</v>
      </c>
      <c r="O12" s="34">
        <f>SUM(表格1_3[[#This Row],[教]:[體]])</f>
        <v>1653</v>
      </c>
      <c r="P12" s="35" t="s">
        <v>581</v>
      </c>
      <c r="Q12" s="28"/>
      <c r="R12" s="28"/>
      <c r="S12" s="28"/>
      <c r="T12" s="28"/>
      <c r="U12" s="22">
        <v>1000</v>
      </c>
      <c r="Z12" s="22">
        <v>1000</v>
      </c>
      <c r="AA12" s="22">
        <f>IF(O12-Z12&gt;0,O12-Z12,0)</f>
        <v>653</v>
      </c>
      <c r="AB12" s="22">
        <v>327</v>
      </c>
    </row>
    <row r="13" spans="1:28">
      <c r="A13" s="33">
        <v>122</v>
      </c>
      <c r="B13" s="33" t="s">
        <v>192</v>
      </c>
      <c r="C13" s="33" t="s">
        <v>658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1171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4">
        <f>SUM(表格1_3[[#This Row],[教]:[體]])</f>
        <v>1171</v>
      </c>
      <c r="P13" s="28" t="s">
        <v>903</v>
      </c>
      <c r="Q13" s="28"/>
      <c r="R13" s="28"/>
      <c r="S13" s="28"/>
      <c r="T13" s="28"/>
      <c r="U13" s="22">
        <v>500</v>
      </c>
      <c r="Z13" s="22">
        <v>500</v>
      </c>
      <c r="AA13" s="22">
        <f>IF(O13-Z13&gt;0,O13-Z13,0)</f>
        <v>671</v>
      </c>
      <c r="AB13" s="22">
        <v>336</v>
      </c>
    </row>
    <row r="14" spans="1:28">
      <c r="A14" s="33">
        <v>192</v>
      </c>
      <c r="B14" s="33" t="s">
        <v>240</v>
      </c>
      <c r="C14" s="33" t="s">
        <v>770</v>
      </c>
      <c r="D14" s="33">
        <v>0</v>
      </c>
      <c r="E14" s="33">
        <v>0</v>
      </c>
      <c r="F14" s="33">
        <v>309</v>
      </c>
      <c r="G14" s="33">
        <v>0</v>
      </c>
      <c r="H14" s="33">
        <v>0</v>
      </c>
      <c r="I14" s="33">
        <v>1433</v>
      </c>
      <c r="J14" s="33">
        <v>158</v>
      </c>
      <c r="K14" s="33">
        <v>0</v>
      </c>
      <c r="L14" s="33">
        <v>0</v>
      </c>
      <c r="M14" s="33">
        <v>0</v>
      </c>
      <c r="N14" s="33">
        <v>0</v>
      </c>
      <c r="O14" s="34">
        <f>SUM(表格1_3[[#This Row],[教]:[體]])</f>
        <v>1900</v>
      </c>
      <c r="P14" s="28" t="s">
        <v>905</v>
      </c>
      <c r="Q14" s="28"/>
      <c r="R14" s="28"/>
      <c r="S14" s="28"/>
      <c r="T14" s="28"/>
      <c r="U14" s="22">
        <v>1000</v>
      </c>
      <c r="Z14" s="22">
        <v>1000</v>
      </c>
      <c r="AA14" s="22">
        <f>IF(O14-Z14&gt;0,O14-Z14,0)</f>
        <v>900</v>
      </c>
      <c r="AB14" s="22">
        <v>450</v>
      </c>
    </row>
    <row r="15" spans="1:28">
      <c r="A15" s="33">
        <v>181</v>
      </c>
      <c r="B15" s="33" t="s">
        <v>220</v>
      </c>
      <c r="C15" s="33" t="s">
        <v>762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1942</v>
      </c>
      <c r="K15" s="33">
        <v>0</v>
      </c>
      <c r="L15" s="33">
        <v>0</v>
      </c>
      <c r="M15" s="33">
        <v>0</v>
      </c>
      <c r="N15" s="33">
        <v>0</v>
      </c>
      <c r="O15" s="34">
        <f>SUM(表格1_3[[#This Row],[教]:[體]])</f>
        <v>1942</v>
      </c>
      <c r="P15" s="28" t="s">
        <v>582</v>
      </c>
      <c r="Q15" s="28"/>
      <c r="R15" s="28"/>
      <c r="S15" s="28"/>
      <c r="T15" s="28"/>
      <c r="U15" s="22">
        <v>1000</v>
      </c>
      <c r="Z15" s="22">
        <v>1000</v>
      </c>
      <c r="AA15" s="22">
        <f>IF(O15-Z15&gt;0,O15-Z15,0)</f>
        <v>942</v>
      </c>
      <c r="AB15" s="22">
        <v>471</v>
      </c>
    </row>
    <row r="16" spans="1:28">
      <c r="A16" s="33">
        <v>96</v>
      </c>
      <c r="B16" s="33" t="s">
        <v>282</v>
      </c>
      <c r="C16" s="33" t="s">
        <v>790</v>
      </c>
      <c r="D16" s="33">
        <v>65</v>
      </c>
      <c r="E16" s="33">
        <v>8</v>
      </c>
      <c r="F16" s="33">
        <v>0</v>
      </c>
      <c r="G16" s="33">
        <v>0</v>
      </c>
      <c r="H16" s="33">
        <v>43</v>
      </c>
      <c r="I16" s="33">
        <v>0</v>
      </c>
      <c r="J16" s="33">
        <v>2855</v>
      </c>
      <c r="K16" s="33">
        <v>0</v>
      </c>
      <c r="L16" s="33">
        <v>0</v>
      </c>
      <c r="M16" s="33">
        <v>0</v>
      </c>
      <c r="N16" s="33">
        <v>0</v>
      </c>
      <c r="O16" s="34">
        <f>SUM(表格1_3[[#This Row],[教]:[體]])</f>
        <v>2971</v>
      </c>
      <c r="P16" s="35" t="s">
        <v>570</v>
      </c>
      <c r="Q16" s="28"/>
      <c r="R16" s="28"/>
      <c r="S16" s="28"/>
      <c r="T16" s="28"/>
      <c r="U16" s="22">
        <v>2000</v>
      </c>
      <c r="Z16" s="22">
        <v>2000</v>
      </c>
      <c r="AA16" s="22">
        <f>IF(O16-Z16&gt;0,O16-Z16,0)</f>
        <v>971</v>
      </c>
      <c r="AB16" s="22">
        <v>486</v>
      </c>
    </row>
    <row r="17" spans="1:28">
      <c r="A17" s="33">
        <v>51</v>
      </c>
      <c r="B17" s="33" t="s">
        <v>214</v>
      </c>
      <c r="C17" s="33" t="s">
        <v>759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2627</v>
      </c>
      <c r="K17" s="33">
        <v>0</v>
      </c>
      <c r="L17" s="33">
        <v>0</v>
      </c>
      <c r="M17" s="33">
        <v>0</v>
      </c>
      <c r="N17" s="33">
        <v>0</v>
      </c>
      <c r="O17" s="34">
        <f>SUM(表格1_3[[#This Row],[教]:[體]])</f>
        <v>2627</v>
      </c>
      <c r="P17" s="28" t="s">
        <v>582</v>
      </c>
      <c r="Q17" s="28"/>
      <c r="R17" s="28"/>
      <c r="S17" s="28"/>
      <c r="T17" s="28"/>
      <c r="U17" s="22">
        <v>1000</v>
      </c>
      <c r="Z17" s="22">
        <v>1000</v>
      </c>
      <c r="AA17" s="22">
        <f>IF(O17-Z17&gt;0,O17-Z17,0)</f>
        <v>1627</v>
      </c>
      <c r="AB17" s="22">
        <v>814</v>
      </c>
    </row>
    <row r="18" spans="1:28">
      <c r="P18" s="28"/>
      <c r="Q18" s="28"/>
      <c r="R18" s="28"/>
      <c r="S18" s="28"/>
      <c r="T18" s="28"/>
      <c r="AB18" s="22">
        <f>SUBTOTAL(109,表格1_3[費用])</f>
        <v>4314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234"/>
  <sheetViews>
    <sheetView topLeftCell="A44" zoomScale="190" zoomScaleNormal="190" workbookViewId="0">
      <selection activeCell="C52" sqref="C52"/>
    </sheetView>
  </sheetViews>
  <sheetFormatPr defaultRowHeight="16.5"/>
  <cols>
    <col min="1" max="1" width="5.25" style="23" customWidth="1"/>
    <col min="2" max="2" width="0" style="23" hidden="1" customWidth="1"/>
    <col min="3" max="3" width="9" style="23" customWidth="1"/>
    <col min="4" max="14" width="6" style="23" hidden="1" customWidth="1"/>
    <col min="15" max="15" width="9" style="24" customWidth="1"/>
    <col min="16" max="20" width="8.625" style="23" customWidth="1"/>
    <col min="21" max="25" width="0" style="21" hidden="1" customWidth="1"/>
    <col min="26" max="26" width="5.875" style="21" customWidth="1"/>
    <col min="27" max="27" width="7.5" style="21" customWidth="1"/>
    <col min="28" max="28" width="6.875" style="21" customWidth="1"/>
    <col min="29" max="16384" width="9" style="21"/>
  </cols>
  <sheetData>
    <row r="1" spans="1:28" s="25" customFormat="1">
      <c r="A1" s="25" t="s">
        <v>996</v>
      </c>
      <c r="B1" s="25" t="s">
        <v>5</v>
      </c>
      <c r="C1" s="25" t="s">
        <v>6</v>
      </c>
      <c r="D1" s="25" t="s">
        <v>630</v>
      </c>
      <c r="E1" s="25" t="s">
        <v>631</v>
      </c>
      <c r="F1" s="25" t="s">
        <v>632</v>
      </c>
      <c r="G1" s="25" t="s">
        <v>633</v>
      </c>
      <c r="H1" s="25" t="s">
        <v>634</v>
      </c>
      <c r="I1" s="25" t="s">
        <v>635</v>
      </c>
      <c r="J1" s="25" t="s">
        <v>636</v>
      </c>
      <c r="K1" s="25" t="s">
        <v>637</v>
      </c>
      <c r="L1" s="25" t="s">
        <v>638</v>
      </c>
      <c r="M1" s="25" t="s">
        <v>639</v>
      </c>
      <c r="N1" s="25" t="s">
        <v>640</v>
      </c>
      <c r="O1" s="30" t="s">
        <v>641</v>
      </c>
      <c r="P1" s="25" t="s">
        <v>642</v>
      </c>
      <c r="Q1" s="25" t="s">
        <v>643</v>
      </c>
      <c r="R1" s="25" t="s">
        <v>644</v>
      </c>
      <c r="S1" s="25" t="s">
        <v>645</v>
      </c>
      <c r="T1" s="25" t="s">
        <v>646</v>
      </c>
      <c r="U1" s="28" t="s">
        <v>987</v>
      </c>
      <c r="V1" s="28" t="s">
        <v>988</v>
      </c>
      <c r="W1" s="28" t="s">
        <v>989</v>
      </c>
      <c r="X1" s="28" t="s">
        <v>990</v>
      </c>
      <c r="Y1" s="28" t="s">
        <v>991</v>
      </c>
      <c r="Z1" s="28" t="s">
        <v>993</v>
      </c>
      <c r="AA1" s="25" t="s">
        <v>994</v>
      </c>
      <c r="AB1" s="25" t="s">
        <v>995</v>
      </c>
    </row>
    <row r="2" spans="1:28">
      <c r="A2" s="23">
        <v>1</v>
      </c>
      <c r="B2" s="23" t="s">
        <v>514</v>
      </c>
      <c r="C2" s="23" t="s">
        <v>890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10</v>
      </c>
      <c r="K2" s="23">
        <v>1349</v>
      </c>
      <c r="L2" s="23">
        <v>0</v>
      </c>
      <c r="M2" s="23">
        <v>0</v>
      </c>
      <c r="N2" s="23">
        <v>0</v>
      </c>
      <c r="O2" s="24">
        <v>699</v>
      </c>
      <c r="P2" s="25" t="s">
        <v>591</v>
      </c>
      <c r="Q2" s="25"/>
      <c r="R2" s="25"/>
      <c r="S2" s="25"/>
      <c r="T2" s="25"/>
      <c r="U2" s="21">
        <v>1000</v>
      </c>
      <c r="Z2" s="21">
        <v>1000</v>
      </c>
      <c r="AA2" s="21">
        <v>0</v>
      </c>
      <c r="AB2" s="21">
        <v>0</v>
      </c>
    </row>
    <row r="3" spans="1:28">
      <c r="A3" s="23">
        <v>2</v>
      </c>
      <c r="B3" s="23" t="s">
        <v>518</v>
      </c>
      <c r="C3" s="23" t="s">
        <v>892</v>
      </c>
      <c r="D3" s="23">
        <v>75</v>
      </c>
      <c r="E3" s="23">
        <v>0</v>
      </c>
      <c r="F3" s="23">
        <v>48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162</v>
      </c>
      <c r="M3" s="23">
        <v>294</v>
      </c>
      <c r="N3" s="23">
        <v>0</v>
      </c>
      <c r="O3" s="24">
        <v>579</v>
      </c>
      <c r="P3" s="26" t="s">
        <v>573</v>
      </c>
      <c r="Q3" s="25"/>
      <c r="R3" s="25"/>
      <c r="S3" s="25"/>
      <c r="T3" s="25"/>
      <c r="U3" s="21">
        <v>1500</v>
      </c>
      <c r="Z3" s="21">
        <v>1500</v>
      </c>
      <c r="AA3" s="21">
        <v>0</v>
      </c>
      <c r="AB3" s="21">
        <v>0</v>
      </c>
    </row>
    <row r="4" spans="1:28">
      <c r="A4" s="23">
        <v>3</v>
      </c>
      <c r="B4" s="23" t="s">
        <v>540</v>
      </c>
      <c r="C4" s="23" t="s">
        <v>902</v>
      </c>
      <c r="D4" s="23">
        <v>0</v>
      </c>
      <c r="E4" s="23">
        <v>0</v>
      </c>
      <c r="F4" s="23">
        <v>254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4">
        <v>254</v>
      </c>
      <c r="P4" s="25" t="s">
        <v>582</v>
      </c>
      <c r="Q4" s="25" t="s">
        <v>984</v>
      </c>
      <c r="R4" s="25"/>
      <c r="S4" s="25"/>
      <c r="T4" s="25"/>
      <c r="U4" s="21">
        <v>1000</v>
      </c>
      <c r="V4" s="21">
        <v>250</v>
      </c>
      <c r="Z4" s="21">
        <v>1250</v>
      </c>
      <c r="AA4" s="21">
        <v>0</v>
      </c>
      <c r="AB4" s="21">
        <v>0</v>
      </c>
    </row>
    <row r="5" spans="1:28">
      <c r="A5" s="23">
        <v>4</v>
      </c>
      <c r="B5" s="23" t="s">
        <v>106</v>
      </c>
      <c r="C5" s="23" t="s">
        <v>657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16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4">
        <v>16</v>
      </c>
      <c r="P5" s="25" t="s">
        <v>903</v>
      </c>
      <c r="Q5" s="25"/>
      <c r="R5" s="25"/>
      <c r="S5" s="25"/>
      <c r="T5" s="25"/>
      <c r="U5" s="21">
        <v>500</v>
      </c>
      <c r="Z5" s="21">
        <v>500</v>
      </c>
      <c r="AA5" s="21">
        <v>0</v>
      </c>
      <c r="AB5" s="21">
        <v>0</v>
      </c>
    </row>
    <row r="6" spans="1:28">
      <c r="A6" s="23">
        <v>5</v>
      </c>
      <c r="B6" s="23" t="s">
        <v>116</v>
      </c>
      <c r="C6" s="23" t="s">
        <v>661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4">
        <v>0</v>
      </c>
      <c r="P6" s="25" t="s">
        <v>903</v>
      </c>
      <c r="Q6" s="25"/>
      <c r="R6" s="25"/>
      <c r="S6" s="25"/>
      <c r="T6" s="25"/>
      <c r="U6" s="21">
        <v>500</v>
      </c>
      <c r="Z6" s="21">
        <v>500</v>
      </c>
      <c r="AA6" s="21">
        <v>0</v>
      </c>
      <c r="AB6" s="21">
        <v>0</v>
      </c>
    </row>
    <row r="7" spans="1:28">
      <c r="A7" s="23">
        <v>6</v>
      </c>
      <c r="B7" s="23" t="s">
        <v>102</v>
      </c>
      <c r="C7" s="23" t="s">
        <v>716</v>
      </c>
      <c r="D7" s="23">
        <v>0</v>
      </c>
      <c r="E7" s="23">
        <v>0</v>
      </c>
      <c r="F7" s="23">
        <v>40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4">
        <v>40</v>
      </c>
      <c r="P7" s="27" t="s">
        <v>582</v>
      </c>
      <c r="Q7" s="25" t="s">
        <v>930</v>
      </c>
      <c r="R7" s="25"/>
      <c r="S7" s="25"/>
      <c r="T7" s="25"/>
      <c r="U7" s="21">
        <v>1000</v>
      </c>
      <c r="V7" s="21">
        <v>500</v>
      </c>
      <c r="Z7" s="21">
        <v>1500</v>
      </c>
      <c r="AA7" s="21">
        <v>0</v>
      </c>
      <c r="AB7" s="21">
        <v>0</v>
      </c>
    </row>
    <row r="8" spans="1:28">
      <c r="A8" s="23">
        <v>7</v>
      </c>
      <c r="B8" s="23" t="s">
        <v>66</v>
      </c>
      <c r="C8" s="23" t="s">
        <v>698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2</v>
      </c>
      <c r="J8" s="23">
        <v>0</v>
      </c>
      <c r="K8" s="23">
        <v>2202</v>
      </c>
      <c r="L8" s="23">
        <v>0</v>
      </c>
      <c r="M8" s="23">
        <v>0</v>
      </c>
      <c r="N8" s="23">
        <v>0</v>
      </c>
      <c r="O8" s="24">
        <v>450</v>
      </c>
      <c r="P8" s="25" t="s">
        <v>591</v>
      </c>
      <c r="Q8" s="25"/>
      <c r="R8" s="25"/>
      <c r="S8" s="25"/>
      <c r="T8" s="25"/>
      <c r="U8" s="21">
        <v>1000</v>
      </c>
      <c r="Z8" s="21">
        <v>1000</v>
      </c>
      <c r="AA8" s="21">
        <v>0</v>
      </c>
      <c r="AB8" s="21">
        <v>0</v>
      </c>
    </row>
    <row r="9" spans="1:28">
      <c r="A9" s="23">
        <v>8</v>
      </c>
      <c r="B9" s="23" t="s">
        <v>304</v>
      </c>
      <c r="C9" s="23" t="s">
        <v>801</v>
      </c>
      <c r="D9" s="23">
        <v>18</v>
      </c>
      <c r="E9" s="23">
        <v>2</v>
      </c>
      <c r="F9" s="23">
        <v>0</v>
      </c>
      <c r="G9" s="23">
        <v>0</v>
      </c>
      <c r="H9" s="23">
        <v>0</v>
      </c>
      <c r="I9" s="23">
        <v>0</v>
      </c>
      <c r="J9" s="23">
        <v>2</v>
      </c>
      <c r="K9" s="23">
        <v>0</v>
      </c>
      <c r="L9" s="23">
        <v>0</v>
      </c>
      <c r="M9" s="23">
        <v>978</v>
      </c>
      <c r="N9" s="23">
        <v>0</v>
      </c>
      <c r="O9" s="24">
        <v>1000</v>
      </c>
      <c r="P9" s="26" t="s">
        <v>573</v>
      </c>
      <c r="Q9" s="25"/>
      <c r="R9" s="25"/>
      <c r="S9" s="25"/>
      <c r="T9" s="25"/>
      <c r="U9" s="21">
        <v>1500</v>
      </c>
      <c r="Z9" s="21">
        <v>1500</v>
      </c>
      <c r="AA9" s="21">
        <v>0</v>
      </c>
      <c r="AB9" s="21">
        <v>0</v>
      </c>
    </row>
    <row r="10" spans="1:28">
      <c r="A10" s="23">
        <v>9</v>
      </c>
      <c r="B10" s="23" t="s">
        <v>242</v>
      </c>
      <c r="C10" s="23" t="s">
        <v>771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4">
        <v>0</v>
      </c>
      <c r="P10" s="25" t="s">
        <v>922</v>
      </c>
      <c r="Q10" s="25"/>
      <c r="R10" s="25"/>
      <c r="S10" s="25"/>
      <c r="T10" s="25"/>
      <c r="U10" s="21">
        <v>1000</v>
      </c>
      <c r="Z10" s="21">
        <v>1000</v>
      </c>
      <c r="AA10" s="21">
        <v>0</v>
      </c>
      <c r="AB10" s="21">
        <v>0</v>
      </c>
    </row>
    <row r="11" spans="1:28">
      <c r="A11" s="23">
        <v>10</v>
      </c>
      <c r="B11" s="23" t="s">
        <v>470</v>
      </c>
      <c r="C11" s="23" t="s">
        <v>871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789</v>
      </c>
      <c r="N11" s="23">
        <v>0</v>
      </c>
      <c r="O11" s="24">
        <v>789</v>
      </c>
      <c r="P11" s="26" t="s">
        <v>573</v>
      </c>
      <c r="Q11" s="25"/>
      <c r="R11" s="25"/>
      <c r="S11" s="25"/>
      <c r="T11" s="25"/>
      <c r="U11" s="21">
        <v>1500</v>
      </c>
      <c r="Z11" s="21">
        <v>1500</v>
      </c>
      <c r="AA11" s="21">
        <v>0</v>
      </c>
      <c r="AB11" s="21">
        <v>0</v>
      </c>
    </row>
    <row r="12" spans="1:28">
      <c r="A12" s="23">
        <v>11</v>
      </c>
      <c r="B12" s="23" t="s">
        <v>378</v>
      </c>
      <c r="C12" s="23" t="s">
        <v>833</v>
      </c>
      <c r="D12" s="23">
        <v>0</v>
      </c>
      <c r="E12" s="23">
        <v>0</v>
      </c>
      <c r="F12" s="23">
        <v>4</v>
      </c>
      <c r="G12" s="23">
        <v>0</v>
      </c>
      <c r="H12" s="23">
        <v>0</v>
      </c>
      <c r="I12" s="23">
        <v>0</v>
      </c>
      <c r="J12" s="23">
        <v>691</v>
      </c>
      <c r="K12" s="23">
        <v>0</v>
      </c>
      <c r="L12" s="23">
        <v>18</v>
      </c>
      <c r="M12" s="23">
        <v>0</v>
      </c>
      <c r="N12" s="23">
        <v>0</v>
      </c>
      <c r="O12" s="24">
        <v>713</v>
      </c>
      <c r="P12" s="25" t="s">
        <v>647</v>
      </c>
      <c r="Q12" s="25"/>
      <c r="R12" s="25"/>
      <c r="S12" s="25"/>
      <c r="T12" s="25"/>
      <c r="U12" s="21">
        <v>1000</v>
      </c>
      <c r="Z12" s="21">
        <v>1000</v>
      </c>
      <c r="AA12" s="21">
        <v>0</v>
      </c>
      <c r="AB12" s="21">
        <v>0</v>
      </c>
    </row>
    <row r="13" spans="1:28">
      <c r="A13" s="23">
        <v>12</v>
      </c>
      <c r="B13" s="23" t="s">
        <v>456</v>
      </c>
      <c r="C13" s="23" t="s">
        <v>865</v>
      </c>
      <c r="D13" s="23">
        <v>14</v>
      </c>
      <c r="E13" s="23">
        <v>15</v>
      </c>
      <c r="F13" s="23">
        <v>63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4">
        <v>92</v>
      </c>
      <c r="P13" s="25" t="s">
        <v>582</v>
      </c>
      <c r="Q13" s="26" t="s">
        <v>616</v>
      </c>
      <c r="R13" s="25" t="s">
        <v>930</v>
      </c>
      <c r="S13" s="25"/>
      <c r="T13" s="25"/>
      <c r="U13" s="21">
        <v>1000</v>
      </c>
      <c r="V13" s="21">
        <v>200</v>
      </c>
      <c r="W13" s="21">
        <v>500</v>
      </c>
      <c r="Z13" s="21">
        <v>1700</v>
      </c>
      <c r="AA13" s="21">
        <v>0</v>
      </c>
      <c r="AB13" s="21">
        <v>0</v>
      </c>
    </row>
    <row r="14" spans="1:28">
      <c r="A14" s="23">
        <v>13</v>
      </c>
      <c r="B14" s="23" t="s">
        <v>460</v>
      </c>
      <c r="C14" s="23" t="s">
        <v>867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4">
        <v>0</v>
      </c>
      <c r="P14" s="26" t="s">
        <v>908</v>
      </c>
      <c r="Q14" s="25" t="s">
        <v>616</v>
      </c>
      <c r="R14" s="25"/>
      <c r="S14" s="25"/>
      <c r="T14" s="25"/>
      <c r="U14" s="21">
        <v>200</v>
      </c>
      <c r="Z14" s="21">
        <v>1200</v>
      </c>
      <c r="AA14" s="21">
        <v>0</v>
      </c>
      <c r="AB14" s="21">
        <v>0</v>
      </c>
    </row>
    <row r="15" spans="1:28">
      <c r="A15" s="23">
        <v>14</v>
      </c>
      <c r="B15" s="23" t="s">
        <v>440</v>
      </c>
      <c r="C15" s="23" t="s">
        <v>860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4">
        <v>0</v>
      </c>
      <c r="P15" s="25" t="s">
        <v>917</v>
      </c>
      <c r="Q15" s="25"/>
      <c r="R15" s="25"/>
      <c r="S15" s="25"/>
      <c r="T15" s="25"/>
      <c r="U15" s="21">
        <v>500</v>
      </c>
      <c r="Z15" s="21">
        <v>500</v>
      </c>
      <c r="AA15" s="21">
        <v>0</v>
      </c>
      <c r="AB15" s="21">
        <v>0</v>
      </c>
    </row>
    <row r="16" spans="1:28">
      <c r="A16" s="23">
        <v>15</v>
      </c>
      <c r="B16" s="23" t="s">
        <v>112</v>
      </c>
      <c r="C16" s="23" t="s">
        <v>719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3034</v>
      </c>
      <c r="L16" s="23">
        <v>0</v>
      </c>
      <c r="M16" s="23">
        <v>0</v>
      </c>
      <c r="N16" s="23">
        <v>0</v>
      </c>
      <c r="O16" s="24">
        <f>3034-2765</f>
        <v>269</v>
      </c>
      <c r="P16" s="25" t="s">
        <v>583</v>
      </c>
      <c r="Q16" s="25"/>
      <c r="R16" s="25"/>
      <c r="S16" s="25"/>
      <c r="T16" s="25"/>
      <c r="U16" s="21">
        <v>1000</v>
      </c>
      <c r="Z16" s="21">
        <v>1000</v>
      </c>
      <c r="AA16" s="21">
        <v>0</v>
      </c>
      <c r="AB16" s="21">
        <v>0</v>
      </c>
    </row>
    <row r="17" spans="1:28">
      <c r="A17" s="23">
        <v>16</v>
      </c>
      <c r="B17" s="23" t="s">
        <v>382</v>
      </c>
      <c r="C17" s="23" t="s">
        <v>835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25" t="s">
        <v>835</v>
      </c>
      <c r="Q17" s="25"/>
      <c r="R17" s="25"/>
      <c r="S17" s="25"/>
      <c r="T17" s="25"/>
      <c r="U17" s="21">
        <v>500</v>
      </c>
      <c r="Z17" s="21">
        <v>500</v>
      </c>
      <c r="AA17" s="21">
        <v>0</v>
      </c>
      <c r="AB17" s="21">
        <v>0</v>
      </c>
    </row>
    <row r="18" spans="1:28">
      <c r="A18" s="23">
        <v>17</v>
      </c>
      <c r="B18" s="23" t="s">
        <v>62</v>
      </c>
      <c r="C18" s="23" t="s">
        <v>696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1982</v>
      </c>
      <c r="K18" s="23">
        <v>0</v>
      </c>
      <c r="L18" s="23">
        <v>0</v>
      </c>
      <c r="M18" s="23">
        <v>0</v>
      </c>
      <c r="N18" s="23">
        <v>0</v>
      </c>
      <c r="O18" s="24">
        <v>1982</v>
      </c>
      <c r="P18" s="26" t="s">
        <v>571</v>
      </c>
      <c r="Q18" s="25"/>
      <c r="R18" s="25"/>
      <c r="S18" s="25"/>
      <c r="T18" s="25"/>
      <c r="U18" s="21">
        <v>2000</v>
      </c>
      <c r="Z18" s="21">
        <v>2000</v>
      </c>
      <c r="AA18" s="21">
        <v>0</v>
      </c>
      <c r="AB18" s="21">
        <v>0</v>
      </c>
    </row>
    <row r="19" spans="1:28">
      <c r="A19" s="23">
        <v>18</v>
      </c>
      <c r="B19" s="23" t="s">
        <v>314</v>
      </c>
      <c r="C19" s="23" t="s">
        <v>806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25" t="s">
        <v>924</v>
      </c>
      <c r="Q19" s="25"/>
      <c r="R19" s="25"/>
      <c r="S19" s="25"/>
      <c r="T19" s="25"/>
      <c r="U19" s="21">
        <v>1000</v>
      </c>
      <c r="Z19" s="21">
        <v>1000</v>
      </c>
      <c r="AA19" s="21">
        <v>0</v>
      </c>
      <c r="AB19" s="21">
        <v>0</v>
      </c>
    </row>
    <row r="20" spans="1:28">
      <c r="A20" s="23">
        <v>19</v>
      </c>
      <c r="B20" s="23" t="s">
        <v>516</v>
      </c>
      <c r="C20" s="23" t="s">
        <v>891</v>
      </c>
      <c r="D20" s="23">
        <v>1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1</v>
      </c>
      <c r="P20" s="26" t="s">
        <v>905</v>
      </c>
      <c r="Q20" s="25" t="s">
        <v>616</v>
      </c>
      <c r="R20" s="25" t="s">
        <v>983</v>
      </c>
      <c r="S20" s="25"/>
      <c r="T20" s="25"/>
      <c r="U20" s="21">
        <v>200</v>
      </c>
      <c r="V20" s="21">
        <v>500</v>
      </c>
      <c r="Z20" s="21">
        <v>1700</v>
      </c>
      <c r="AA20" s="21">
        <v>0</v>
      </c>
      <c r="AB20" s="21">
        <v>0</v>
      </c>
    </row>
    <row r="21" spans="1:28">
      <c r="A21" s="23">
        <v>20</v>
      </c>
      <c r="B21" s="23" t="s">
        <v>190</v>
      </c>
      <c r="C21" s="23" t="s">
        <v>750</v>
      </c>
      <c r="D21" s="23">
        <v>511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511</v>
      </c>
      <c r="P21" s="25" t="s">
        <v>591</v>
      </c>
      <c r="Q21" s="25"/>
      <c r="R21" s="25"/>
      <c r="S21" s="25"/>
      <c r="T21" s="25"/>
      <c r="U21" s="21">
        <v>1000</v>
      </c>
      <c r="Z21" s="21">
        <v>1000</v>
      </c>
      <c r="AA21" s="21">
        <v>0</v>
      </c>
      <c r="AB21" s="21">
        <v>0</v>
      </c>
    </row>
    <row r="22" spans="1:28">
      <c r="A22" s="23">
        <v>21</v>
      </c>
      <c r="B22" s="23" t="s">
        <v>442</v>
      </c>
      <c r="C22" s="23" t="s">
        <v>861</v>
      </c>
      <c r="D22" s="23">
        <v>0</v>
      </c>
      <c r="E22" s="23">
        <v>0</v>
      </c>
      <c r="F22" s="23">
        <v>52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52</v>
      </c>
      <c r="P22" s="25" t="s">
        <v>591</v>
      </c>
      <c r="Q22" s="25"/>
      <c r="R22" s="25"/>
      <c r="S22" s="25"/>
      <c r="T22" s="25"/>
      <c r="U22" s="21">
        <v>1000</v>
      </c>
      <c r="Z22" s="21">
        <v>1000</v>
      </c>
      <c r="AA22" s="21">
        <v>0</v>
      </c>
      <c r="AB22" s="21">
        <v>0</v>
      </c>
    </row>
    <row r="23" spans="1:28">
      <c r="A23" s="23">
        <v>22</v>
      </c>
      <c r="B23" s="23" t="s">
        <v>318</v>
      </c>
      <c r="C23" s="23" t="s">
        <v>808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583</v>
      </c>
      <c r="K23" s="23">
        <v>0</v>
      </c>
      <c r="L23" s="23">
        <v>0</v>
      </c>
      <c r="M23" s="23">
        <v>0</v>
      </c>
      <c r="N23" s="23">
        <v>0</v>
      </c>
      <c r="O23" s="24">
        <v>583</v>
      </c>
      <c r="P23" s="25" t="s">
        <v>591</v>
      </c>
      <c r="Q23" s="25"/>
      <c r="R23" s="25"/>
      <c r="S23" s="25"/>
      <c r="T23" s="25"/>
      <c r="U23" s="21">
        <v>1000</v>
      </c>
      <c r="Z23" s="21">
        <v>1000</v>
      </c>
      <c r="AA23" s="21">
        <v>0</v>
      </c>
      <c r="AB23" s="21">
        <v>0</v>
      </c>
    </row>
    <row r="24" spans="1:28">
      <c r="A24" s="23">
        <v>23</v>
      </c>
      <c r="B24" s="23" t="s">
        <v>51</v>
      </c>
      <c r="C24" s="23" t="s">
        <v>692</v>
      </c>
      <c r="D24" s="23">
        <v>0</v>
      </c>
      <c r="E24" s="23">
        <v>0</v>
      </c>
      <c r="F24" s="23">
        <v>247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v>247</v>
      </c>
      <c r="P24" s="26" t="s">
        <v>573</v>
      </c>
      <c r="Q24" s="26" t="s">
        <v>616</v>
      </c>
      <c r="R24" s="25" t="s">
        <v>930</v>
      </c>
      <c r="S24" s="25" t="s">
        <v>992</v>
      </c>
      <c r="T24" s="25" t="s">
        <v>992</v>
      </c>
      <c r="U24" s="21">
        <v>1500</v>
      </c>
      <c r="V24" s="21">
        <v>200</v>
      </c>
      <c r="W24" s="21">
        <v>500</v>
      </c>
      <c r="X24" s="21">
        <v>500</v>
      </c>
      <c r="Y24" s="21">
        <v>500</v>
      </c>
      <c r="Z24" s="21">
        <v>3200</v>
      </c>
      <c r="AA24" s="21">
        <v>0</v>
      </c>
      <c r="AB24" s="21">
        <v>0</v>
      </c>
    </row>
    <row r="25" spans="1:28">
      <c r="A25" s="23">
        <v>24</v>
      </c>
      <c r="B25" s="23" t="s">
        <v>414</v>
      </c>
      <c r="C25" s="23" t="s">
        <v>850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25" t="s">
        <v>578</v>
      </c>
      <c r="Q25" s="25"/>
      <c r="R25" s="25"/>
      <c r="S25" s="25"/>
      <c r="T25" s="25"/>
      <c r="U25" s="21">
        <v>1000</v>
      </c>
      <c r="Z25" s="21">
        <v>1000</v>
      </c>
      <c r="AA25" s="21">
        <v>0</v>
      </c>
      <c r="AB25" s="21">
        <v>0</v>
      </c>
    </row>
    <row r="26" spans="1:28">
      <c r="A26" s="23">
        <v>25</v>
      </c>
      <c r="B26" s="23" t="s">
        <v>144</v>
      </c>
      <c r="C26" s="23" t="s">
        <v>731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203</v>
      </c>
      <c r="K26" s="23">
        <v>0</v>
      </c>
      <c r="L26" s="23">
        <v>0</v>
      </c>
      <c r="M26" s="23">
        <v>0</v>
      </c>
      <c r="N26" s="23">
        <v>0</v>
      </c>
      <c r="O26" s="24">
        <v>203</v>
      </c>
      <c r="P26" s="25" t="s">
        <v>582</v>
      </c>
      <c r="Q26" s="25"/>
      <c r="R26" s="25"/>
      <c r="S26" s="25"/>
      <c r="T26" s="25"/>
      <c r="U26" s="21">
        <v>1000</v>
      </c>
      <c r="Z26" s="21">
        <v>1000</v>
      </c>
      <c r="AA26" s="21">
        <v>0</v>
      </c>
      <c r="AB26" s="21">
        <v>0</v>
      </c>
    </row>
    <row r="27" spans="1:28">
      <c r="A27" s="23">
        <v>26</v>
      </c>
      <c r="B27" s="23" t="s">
        <v>360</v>
      </c>
      <c r="C27" s="23" t="s">
        <v>825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26" t="s">
        <v>575</v>
      </c>
      <c r="Q27" s="25"/>
      <c r="R27" s="25"/>
      <c r="S27" s="25"/>
      <c r="T27" s="25"/>
      <c r="U27" s="21">
        <v>1000</v>
      </c>
      <c r="Z27" s="21">
        <v>1000</v>
      </c>
      <c r="AA27" s="21">
        <v>0</v>
      </c>
      <c r="AB27" s="21">
        <v>0</v>
      </c>
    </row>
    <row r="28" spans="1:28">
      <c r="A28" s="23">
        <v>27</v>
      </c>
      <c r="B28" s="23" t="s">
        <v>76</v>
      </c>
      <c r="C28" s="23" t="s">
        <v>703</v>
      </c>
      <c r="D28" s="23">
        <v>0</v>
      </c>
      <c r="E28" s="23">
        <v>50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2</v>
      </c>
      <c r="M28" s="23">
        <v>0</v>
      </c>
      <c r="N28" s="23">
        <v>0</v>
      </c>
      <c r="O28" s="24">
        <v>52</v>
      </c>
      <c r="P28" s="25" t="s">
        <v>905</v>
      </c>
      <c r="Q28" s="25"/>
      <c r="R28" s="25"/>
      <c r="S28" s="25"/>
      <c r="T28" s="25"/>
      <c r="U28" s="21">
        <v>1000</v>
      </c>
      <c r="Z28" s="21">
        <v>1000</v>
      </c>
      <c r="AA28" s="21">
        <v>0</v>
      </c>
      <c r="AB28" s="21">
        <v>0</v>
      </c>
    </row>
    <row r="29" spans="1:28">
      <c r="A29" s="23">
        <v>28</v>
      </c>
      <c r="B29" s="23" t="s">
        <v>474</v>
      </c>
      <c r="C29" s="23" t="s">
        <v>873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2</v>
      </c>
      <c r="M29" s="23">
        <v>621</v>
      </c>
      <c r="N29" s="23">
        <v>0</v>
      </c>
      <c r="O29" s="24">
        <v>623</v>
      </c>
      <c r="P29" s="26" t="s">
        <v>573</v>
      </c>
      <c r="Q29" s="25"/>
      <c r="R29" s="25"/>
      <c r="S29" s="25"/>
      <c r="T29" s="25"/>
      <c r="U29" s="21">
        <v>1500</v>
      </c>
      <c r="Z29" s="21">
        <v>1500</v>
      </c>
      <c r="AA29" s="21">
        <v>0</v>
      </c>
      <c r="AB29" s="21">
        <v>0</v>
      </c>
    </row>
    <row r="30" spans="1:28">
      <c r="A30" s="23">
        <v>29</v>
      </c>
      <c r="B30" s="23" t="s">
        <v>152</v>
      </c>
      <c r="C30" s="23" t="s">
        <v>734</v>
      </c>
      <c r="D30" s="23">
        <v>140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140</v>
      </c>
      <c r="P30" s="25" t="s">
        <v>905</v>
      </c>
      <c r="Q30" s="25" t="s">
        <v>984</v>
      </c>
      <c r="R30" s="25" t="s">
        <v>992</v>
      </c>
      <c r="S30" s="25"/>
      <c r="T30" s="25"/>
      <c r="U30" s="21">
        <v>1000</v>
      </c>
      <c r="V30" s="21">
        <v>250</v>
      </c>
      <c r="W30" s="21">
        <v>500</v>
      </c>
      <c r="Z30" s="21">
        <v>1750</v>
      </c>
      <c r="AA30" s="21">
        <v>0</v>
      </c>
      <c r="AB30" s="21">
        <v>0</v>
      </c>
    </row>
    <row r="31" spans="1:28">
      <c r="A31" s="23">
        <v>30</v>
      </c>
      <c r="B31" s="23" t="s">
        <v>302</v>
      </c>
      <c r="C31" s="23" t="s">
        <v>800</v>
      </c>
      <c r="D31" s="23">
        <v>0</v>
      </c>
      <c r="E31" s="23">
        <v>0</v>
      </c>
      <c r="F31" s="23">
        <v>992</v>
      </c>
      <c r="G31" s="23">
        <v>0</v>
      </c>
      <c r="H31" s="23">
        <v>0</v>
      </c>
      <c r="I31" s="23">
        <v>0</v>
      </c>
      <c r="J31" s="23">
        <v>0</v>
      </c>
      <c r="K31" s="23">
        <v>1645</v>
      </c>
      <c r="L31" s="23">
        <v>0</v>
      </c>
      <c r="M31" s="23">
        <v>0</v>
      </c>
      <c r="N31" s="23">
        <v>0</v>
      </c>
      <c r="O31" s="24">
        <v>2406</v>
      </c>
      <c r="P31" s="25" t="s">
        <v>591</v>
      </c>
      <c r="Q31" s="25"/>
      <c r="R31" s="25"/>
      <c r="S31" s="25"/>
      <c r="T31" s="25"/>
      <c r="U31" s="21">
        <v>1000</v>
      </c>
      <c r="Z31" s="21">
        <v>1000</v>
      </c>
      <c r="AA31" s="21">
        <v>1406</v>
      </c>
      <c r="AB31" s="21">
        <v>703</v>
      </c>
    </row>
    <row r="32" spans="1:28">
      <c r="A32" s="23">
        <v>31</v>
      </c>
      <c r="B32" s="23" t="s">
        <v>480</v>
      </c>
      <c r="C32" s="23" t="s">
        <v>875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702</v>
      </c>
      <c r="K32" s="23">
        <v>0</v>
      </c>
      <c r="L32" s="23">
        <v>0</v>
      </c>
      <c r="M32" s="23">
        <v>0</v>
      </c>
      <c r="N32" s="23">
        <v>0</v>
      </c>
      <c r="O32" s="24">
        <v>702</v>
      </c>
      <c r="P32" s="25" t="s">
        <v>905</v>
      </c>
      <c r="Q32" s="26" t="s">
        <v>616</v>
      </c>
      <c r="R32" s="25" t="s">
        <v>983</v>
      </c>
      <c r="S32" s="25"/>
      <c r="T32" s="25"/>
      <c r="U32" s="21">
        <v>1000</v>
      </c>
      <c r="V32" s="21">
        <v>200</v>
      </c>
      <c r="W32" s="21">
        <v>500</v>
      </c>
      <c r="Z32" s="21">
        <v>1700</v>
      </c>
      <c r="AA32" s="21">
        <v>0</v>
      </c>
      <c r="AB32" s="21">
        <v>0</v>
      </c>
    </row>
    <row r="33" spans="1:28">
      <c r="A33" s="23">
        <v>32</v>
      </c>
      <c r="B33" s="23" t="s">
        <v>448</v>
      </c>
      <c r="C33" s="23" t="s">
        <v>680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4">
        <v>0</v>
      </c>
      <c r="P33" s="25" t="s">
        <v>903</v>
      </c>
      <c r="Q33" s="25"/>
      <c r="R33" s="25"/>
      <c r="S33" s="25"/>
      <c r="T33" s="25"/>
      <c r="U33" s="21">
        <v>500</v>
      </c>
      <c r="Z33" s="21">
        <v>500</v>
      </c>
      <c r="AA33" s="21">
        <v>0</v>
      </c>
      <c r="AB33" s="21">
        <v>0</v>
      </c>
    </row>
    <row r="34" spans="1:28">
      <c r="A34" s="23">
        <v>33</v>
      </c>
      <c r="B34" s="23" t="s">
        <v>234</v>
      </c>
      <c r="C34" s="23" t="s">
        <v>649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814</v>
      </c>
      <c r="L34" s="23">
        <v>0</v>
      </c>
      <c r="M34" s="23">
        <v>4</v>
      </c>
      <c r="N34" s="23">
        <v>0</v>
      </c>
      <c r="O34" s="24">
        <v>496</v>
      </c>
      <c r="P34" s="25" t="s">
        <v>903</v>
      </c>
      <c r="Q34" s="25"/>
      <c r="R34" s="25"/>
      <c r="S34" s="25"/>
      <c r="T34" s="25"/>
      <c r="U34" s="21">
        <v>500</v>
      </c>
      <c r="Z34" s="21">
        <v>500</v>
      </c>
      <c r="AA34" s="21">
        <v>0</v>
      </c>
      <c r="AB34" s="21">
        <v>0</v>
      </c>
    </row>
    <row r="35" spans="1:28">
      <c r="A35" s="23">
        <v>34</v>
      </c>
      <c r="B35" s="23" t="s">
        <v>244</v>
      </c>
      <c r="C35" s="23" t="s">
        <v>772</v>
      </c>
      <c r="D35" s="23">
        <v>0</v>
      </c>
      <c r="E35" s="23">
        <v>0</v>
      </c>
      <c r="F35" s="23">
        <v>808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4">
        <v>808</v>
      </c>
      <c r="P35" s="25" t="s">
        <v>905</v>
      </c>
      <c r="Q35" s="25"/>
      <c r="R35" s="25"/>
      <c r="S35" s="25"/>
      <c r="T35" s="25"/>
      <c r="U35" s="21">
        <v>1000</v>
      </c>
      <c r="Z35" s="21">
        <v>1000</v>
      </c>
      <c r="AA35" s="21">
        <v>0</v>
      </c>
      <c r="AB35" s="21">
        <v>0</v>
      </c>
    </row>
    <row r="36" spans="1:28">
      <c r="A36" s="23">
        <v>35</v>
      </c>
      <c r="B36" s="23" t="s">
        <v>478</v>
      </c>
      <c r="C36" s="23" t="s">
        <v>874</v>
      </c>
      <c r="D36" s="23">
        <v>76</v>
      </c>
      <c r="E36" s="23">
        <v>0</v>
      </c>
      <c r="F36" s="23">
        <v>57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4">
        <v>133</v>
      </c>
      <c r="P36" s="26" t="s">
        <v>581</v>
      </c>
      <c r="Q36" s="25" t="s">
        <v>992</v>
      </c>
      <c r="R36" s="25" t="s">
        <v>992</v>
      </c>
      <c r="S36" s="25" t="s">
        <v>992</v>
      </c>
      <c r="T36" s="25"/>
      <c r="U36" s="21">
        <v>1000</v>
      </c>
      <c r="V36" s="21">
        <v>500</v>
      </c>
      <c r="W36" s="21">
        <v>500</v>
      </c>
      <c r="X36" s="21">
        <v>500</v>
      </c>
      <c r="Z36" s="21">
        <v>2500</v>
      </c>
      <c r="AA36" s="21">
        <v>0</v>
      </c>
      <c r="AB36" s="21">
        <v>0</v>
      </c>
    </row>
    <row r="37" spans="1:28">
      <c r="A37" s="23">
        <v>36</v>
      </c>
      <c r="B37" s="23" t="s">
        <v>270</v>
      </c>
      <c r="C37" s="23" t="s">
        <v>785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485</v>
      </c>
      <c r="N37" s="23">
        <v>0</v>
      </c>
      <c r="O37" s="24">
        <v>485</v>
      </c>
      <c r="P37" s="26" t="s">
        <v>573</v>
      </c>
      <c r="Q37" s="25"/>
      <c r="R37" s="25"/>
      <c r="S37" s="25"/>
      <c r="T37" s="25"/>
      <c r="U37" s="21">
        <v>1500</v>
      </c>
      <c r="Z37" s="21">
        <v>1500</v>
      </c>
      <c r="AA37" s="21">
        <v>0</v>
      </c>
      <c r="AB37" s="21">
        <v>0</v>
      </c>
    </row>
    <row r="38" spans="1:28">
      <c r="A38" s="23">
        <v>37</v>
      </c>
      <c r="B38" s="23" t="s">
        <v>404</v>
      </c>
      <c r="C38" s="23" t="s">
        <v>845</v>
      </c>
      <c r="D38" s="23">
        <v>0</v>
      </c>
      <c r="E38" s="23">
        <v>0</v>
      </c>
      <c r="F38" s="23">
        <v>48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4">
        <v>48</v>
      </c>
      <c r="P38" s="25" t="s">
        <v>591</v>
      </c>
      <c r="Q38" s="25"/>
      <c r="R38" s="25"/>
      <c r="S38" s="25"/>
      <c r="T38" s="25"/>
      <c r="U38" s="21">
        <v>1000</v>
      </c>
      <c r="Z38" s="21">
        <v>1000</v>
      </c>
      <c r="AA38" s="21">
        <v>0</v>
      </c>
      <c r="AB38" s="21">
        <v>0</v>
      </c>
    </row>
    <row r="39" spans="1:28">
      <c r="A39" s="23">
        <v>38</v>
      </c>
      <c r="B39" s="23" t="s">
        <v>534</v>
      </c>
      <c r="C39" s="23" t="s">
        <v>899</v>
      </c>
      <c r="D39" s="23">
        <v>0</v>
      </c>
      <c r="E39" s="23">
        <v>0</v>
      </c>
      <c r="F39" s="23">
        <v>0</v>
      </c>
      <c r="G39" s="23">
        <v>0</v>
      </c>
      <c r="H39" s="23">
        <v>3</v>
      </c>
      <c r="I39" s="23">
        <v>1</v>
      </c>
      <c r="J39" s="23">
        <v>568</v>
      </c>
      <c r="K39" s="23">
        <v>0</v>
      </c>
      <c r="L39" s="23">
        <v>0</v>
      </c>
      <c r="M39" s="23">
        <v>0</v>
      </c>
      <c r="N39" s="23">
        <v>0</v>
      </c>
      <c r="O39" s="24">
        <v>572</v>
      </c>
      <c r="P39" s="25" t="s">
        <v>582</v>
      </c>
      <c r="Q39" s="26" t="s">
        <v>616</v>
      </c>
      <c r="R39" s="25"/>
      <c r="S39" s="25"/>
      <c r="T39" s="25"/>
      <c r="U39" s="21">
        <v>1000</v>
      </c>
      <c r="V39" s="21">
        <v>200</v>
      </c>
      <c r="Z39" s="21">
        <v>1200</v>
      </c>
      <c r="AA39" s="21">
        <v>0</v>
      </c>
      <c r="AB39" s="21">
        <v>0</v>
      </c>
    </row>
    <row r="40" spans="1:28">
      <c r="A40" s="23">
        <v>39</v>
      </c>
      <c r="B40" s="23" t="s">
        <v>432</v>
      </c>
      <c r="C40" s="23" t="s">
        <v>857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  <c r="P40" s="25" t="s">
        <v>922</v>
      </c>
      <c r="Q40" s="25"/>
      <c r="R40" s="25"/>
      <c r="S40" s="25"/>
      <c r="T40" s="25"/>
      <c r="U40" s="21">
        <v>1000</v>
      </c>
      <c r="Z40" s="21">
        <v>1000</v>
      </c>
      <c r="AA40" s="21">
        <v>0</v>
      </c>
      <c r="AB40" s="21">
        <v>0</v>
      </c>
    </row>
    <row r="41" spans="1:28">
      <c r="A41" s="23">
        <v>40</v>
      </c>
      <c r="B41" s="23" t="s">
        <v>196</v>
      </c>
      <c r="C41" s="23" t="s">
        <v>752</v>
      </c>
      <c r="D41" s="23">
        <v>0</v>
      </c>
      <c r="E41" s="23">
        <v>1310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1310</v>
      </c>
      <c r="P41" s="25" t="s">
        <v>591</v>
      </c>
      <c r="Q41" s="25"/>
      <c r="R41" s="25"/>
      <c r="S41" s="25"/>
      <c r="T41" s="25"/>
      <c r="U41" s="21">
        <v>1000</v>
      </c>
      <c r="Z41" s="21">
        <v>1000</v>
      </c>
      <c r="AA41" s="21">
        <v>310</v>
      </c>
      <c r="AB41" s="21">
        <v>155</v>
      </c>
    </row>
    <row r="42" spans="1:28">
      <c r="A42" s="23">
        <v>41</v>
      </c>
      <c r="B42" s="23" t="s">
        <v>504</v>
      </c>
      <c r="C42" s="23" t="s">
        <v>885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1270</v>
      </c>
      <c r="L42" s="23">
        <v>0</v>
      </c>
      <c r="M42" s="23">
        <v>0</v>
      </c>
      <c r="N42" s="23">
        <v>0</v>
      </c>
      <c r="O42" s="24">
        <v>71</v>
      </c>
      <c r="P42" s="25" t="s">
        <v>583</v>
      </c>
      <c r="Q42" s="25"/>
      <c r="R42" s="25"/>
      <c r="S42" s="25"/>
      <c r="T42" s="25"/>
      <c r="U42" s="21">
        <v>1000</v>
      </c>
      <c r="Z42" s="21">
        <v>1000</v>
      </c>
      <c r="AA42" s="21">
        <v>0</v>
      </c>
      <c r="AB42" s="21">
        <v>0</v>
      </c>
    </row>
    <row r="43" spans="1:28">
      <c r="A43" s="23">
        <v>42</v>
      </c>
      <c r="B43" s="23" t="s">
        <v>72</v>
      </c>
      <c r="C43" s="23" t="s">
        <v>701</v>
      </c>
      <c r="D43" s="23">
        <v>0</v>
      </c>
      <c r="E43" s="23">
        <v>0</v>
      </c>
      <c r="F43" s="23">
        <v>469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368</v>
      </c>
      <c r="N43" s="23">
        <v>0</v>
      </c>
      <c r="O43" s="24">
        <v>837</v>
      </c>
      <c r="P43" s="26" t="s">
        <v>581</v>
      </c>
      <c r="Q43" s="25" t="s">
        <v>930</v>
      </c>
      <c r="R43" s="25" t="s">
        <v>992</v>
      </c>
      <c r="S43" s="25"/>
      <c r="T43" s="25"/>
      <c r="U43" s="21">
        <v>1000</v>
      </c>
      <c r="V43" s="21">
        <v>500</v>
      </c>
      <c r="W43" s="21">
        <v>500</v>
      </c>
      <c r="Z43" s="21">
        <v>2000</v>
      </c>
      <c r="AA43" s="21">
        <v>0</v>
      </c>
      <c r="AB43" s="21">
        <v>0</v>
      </c>
    </row>
    <row r="44" spans="1:28">
      <c r="A44" s="23">
        <v>43</v>
      </c>
      <c r="B44" s="23" t="s">
        <v>386</v>
      </c>
      <c r="C44" s="23" t="s">
        <v>837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4">
        <v>0</v>
      </c>
      <c r="P44" s="26" t="s">
        <v>577</v>
      </c>
      <c r="Q44" s="25"/>
      <c r="R44" s="25"/>
      <c r="S44" s="25"/>
      <c r="T44" s="25"/>
      <c r="U44" s="21">
        <v>1000</v>
      </c>
      <c r="Z44" s="21">
        <v>1000</v>
      </c>
      <c r="AA44" s="21">
        <v>0</v>
      </c>
      <c r="AB44" s="21">
        <v>0</v>
      </c>
    </row>
    <row r="45" spans="1:28">
      <c r="A45" s="23">
        <v>44</v>
      </c>
      <c r="B45" s="23" t="s">
        <v>140</v>
      </c>
      <c r="C45" s="23" t="s">
        <v>729</v>
      </c>
      <c r="D45" s="23">
        <v>0</v>
      </c>
      <c r="E45" s="23">
        <v>15</v>
      </c>
      <c r="F45" s="23">
        <v>9</v>
      </c>
      <c r="G45" s="23">
        <v>0</v>
      </c>
      <c r="H45" s="23">
        <v>0</v>
      </c>
      <c r="I45" s="23">
        <v>0</v>
      </c>
      <c r="J45" s="23">
        <v>1169</v>
      </c>
      <c r="K45" s="23">
        <v>10</v>
      </c>
      <c r="L45" s="23">
        <v>0</v>
      </c>
      <c r="M45" s="23">
        <v>0</v>
      </c>
      <c r="N45" s="23">
        <v>0</v>
      </c>
      <c r="O45" s="24">
        <v>1203</v>
      </c>
      <c r="P45" s="25" t="s">
        <v>582</v>
      </c>
      <c r="Q45" s="25" t="s">
        <v>625</v>
      </c>
      <c r="R45" s="25"/>
      <c r="S45" s="25"/>
      <c r="T45" s="25"/>
      <c r="U45" s="21">
        <v>1000</v>
      </c>
      <c r="Z45" s="21">
        <v>1500</v>
      </c>
      <c r="AA45" s="21">
        <v>0</v>
      </c>
      <c r="AB45" s="21">
        <v>0</v>
      </c>
    </row>
    <row r="46" spans="1:28">
      <c r="A46" s="23">
        <v>45</v>
      </c>
      <c r="B46" s="23" t="s">
        <v>526</v>
      </c>
      <c r="C46" s="23" t="s">
        <v>896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680</v>
      </c>
      <c r="M46" s="23">
        <v>0</v>
      </c>
      <c r="N46" s="23">
        <v>0</v>
      </c>
      <c r="O46" s="24">
        <v>680</v>
      </c>
      <c r="P46" s="25" t="s">
        <v>581</v>
      </c>
      <c r="Q46" s="25" t="s">
        <v>609</v>
      </c>
      <c r="R46" s="25"/>
      <c r="S46" s="25"/>
      <c r="T46" s="25"/>
      <c r="U46" s="21">
        <v>1000</v>
      </c>
      <c r="Z46" s="21">
        <v>1200</v>
      </c>
      <c r="AA46" s="21">
        <v>0</v>
      </c>
      <c r="AB46" s="21">
        <v>0</v>
      </c>
    </row>
    <row r="47" spans="1:28">
      <c r="A47" s="23">
        <v>46</v>
      </c>
      <c r="B47" s="23" t="s">
        <v>108</v>
      </c>
      <c r="C47" s="23" t="s">
        <v>717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4">
        <v>0</v>
      </c>
      <c r="P47" s="25" t="s">
        <v>911</v>
      </c>
      <c r="Q47" s="25"/>
      <c r="R47" s="25"/>
      <c r="S47" s="25"/>
      <c r="T47" s="25"/>
      <c r="U47" s="21">
        <v>0</v>
      </c>
      <c r="Z47" s="21">
        <v>0</v>
      </c>
      <c r="AA47" s="21">
        <v>0</v>
      </c>
      <c r="AB47" s="21">
        <v>0</v>
      </c>
    </row>
    <row r="48" spans="1:28">
      <c r="A48" s="23">
        <v>47</v>
      </c>
      <c r="B48" s="23" t="s">
        <v>484</v>
      </c>
      <c r="C48" s="23" t="s">
        <v>877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29</v>
      </c>
      <c r="J48" s="23">
        <v>0</v>
      </c>
      <c r="K48" s="23">
        <v>0</v>
      </c>
      <c r="L48" s="23">
        <v>1</v>
      </c>
      <c r="M48" s="23">
        <v>1527</v>
      </c>
      <c r="N48" s="23">
        <v>0</v>
      </c>
      <c r="O48" s="24">
        <v>1557</v>
      </c>
      <c r="P48" s="26" t="s">
        <v>573</v>
      </c>
      <c r="Q48" s="25"/>
      <c r="R48" s="25"/>
      <c r="S48" s="25"/>
      <c r="T48" s="25"/>
      <c r="U48" s="21">
        <v>1500</v>
      </c>
      <c r="Z48" s="21">
        <v>1500</v>
      </c>
      <c r="AA48" s="21">
        <v>57</v>
      </c>
      <c r="AB48" s="21">
        <v>29</v>
      </c>
    </row>
    <row r="49" spans="1:28">
      <c r="A49" s="23">
        <v>48</v>
      </c>
      <c r="B49" s="23" t="s">
        <v>268</v>
      </c>
      <c r="C49" s="23" t="s">
        <v>784</v>
      </c>
      <c r="D49" s="23">
        <v>0</v>
      </c>
      <c r="E49" s="23">
        <v>0</v>
      </c>
      <c r="F49" s="23">
        <v>92</v>
      </c>
      <c r="G49" s="23">
        <v>0</v>
      </c>
      <c r="H49" s="23">
        <v>10</v>
      </c>
      <c r="I49" s="23">
        <v>0</v>
      </c>
      <c r="J49" s="23">
        <v>4</v>
      </c>
      <c r="K49" s="23">
        <v>1255</v>
      </c>
      <c r="L49" s="23">
        <v>2</v>
      </c>
      <c r="M49" s="23">
        <v>4</v>
      </c>
      <c r="N49" s="23">
        <v>0</v>
      </c>
      <c r="O49" s="24">
        <v>774</v>
      </c>
      <c r="P49" s="25" t="s">
        <v>591</v>
      </c>
      <c r="Q49" s="25"/>
      <c r="R49" s="25"/>
      <c r="S49" s="25"/>
      <c r="T49" s="25"/>
      <c r="U49" s="21">
        <v>1000</v>
      </c>
      <c r="Z49" s="21">
        <v>1000</v>
      </c>
      <c r="AA49" s="21">
        <v>0</v>
      </c>
      <c r="AB49" s="21">
        <v>0</v>
      </c>
    </row>
    <row r="50" spans="1:28">
      <c r="A50" s="23">
        <v>49</v>
      </c>
      <c r="B50" s="23" t="s">
        <v>212</v>
      </c>
      <c r="C50" s="23" t="s">
        <v>664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215</v>
      </c>
      <c r="K50" s="23">
        <v>0</v>
      </c>
      <c r="L50" s="23">
        <v>0</v>
      </c>
      <c r="M50" s="23">
        <v>0</v>
      </c>
      <c r="N50" s="23">
        <v>0</v>
      </c>
      <c r="O50" s="24">
        <v>215</v>
      </c>
      <c r="P50" s="25" t="s">
        <v>903</v>
      </c>
      <c r="Q50" s="25"/>
      <c r="R50" s="25"/>
      <c r="S50" s="25"/>
      <c r="T50" s="25"/>
      <c r="U50" s="21">
        <v>500</v>
      </c>
      <c r="Z50" s="21">
        <v>500</v>
      </c>
      <c r="AA50" s="21">
        <v>0</v>
      </c>
      <c r="AB50" s="21">
        <v>0</v>
      </c>
    </row>
    <row r="51" spans="1:28">
      <c r="A51" s="23">
        <v>50</v>
      </c>
      <c r="B51" s="23" t="s">
        <v>312</v>
      </c>
      <c r="C51" s="23" t="s">
        <v>805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4">
        <v>0</v>
      </c>
      <c r="P51" s="25" t="s">
        <v>918</v>
      </c>
      <c r="Q51" s="25"/>
      <c r="R51" s="25"/>
      <c r="S51" s="25"/>
      <c r="T51" s="25"/>
      <c r="U51" s="21">
        <v>500</v>
      </c>
      <c r="Z51" s="21">
        <v>500</v>
      </c>
      <c r="AA51" s="21">
        <v>0</v>
      </c>
      <c r="AB51" s="21">
        <v>0</v>
      </c>
    </row>
    <row r="52" spans="1:28">
      <c r="A52" s="23">
        <v>51</v>
      </c>
      <c r="B52" s="23" t="s">
        <v>214</v>
      </c>
      <c r="C52" s="23" t="s">
        <v>759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2627</v>
      </c>
      <c r="K52" s="23">
        <v>0</v>
      </c>
      <c r="L52" s="23">
        <v>0</v>
      </c>
      <c r="M52" s="23">
        <v>0</v>
      </c>
      <c r="N52" s="23">
        <v>0</v>
      </c>
      <c r="O52" s="24">
        <v>2627</v>
      </c>
      <c r="P52" s="25" t="s">
        <v>582</v>
      </c>
      <c r="Q52" s="25"/>
      <c r="R52" s="25"/>
      <c r="S52" s="25"/>
      <c r="T52" s="25"/>
      <c r="U52" s="21">
        <v>1000</v>
      </c>
      <c r="Z52" s="21">
        <v>1000</v>
      </c>
      <c r="AA52" s="21">
        <v>1627</v>
      </c>
      <c r="AB52" s="21">
        <v>814</v>
      </c>
    </row>
    <row r="53" spans="1:28">
      <c r="A53" s="23">
        <v>52</v>
      </c>
      <c r="B53" s="23" t="s">
        <v>208</v>
      </c>
      <c r="C53" s="23" t="s">
        <v>758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7</v>
      </c>
      <c r="L53" s="23">
        <v>756</v>
      </c>
      <c r="M53" s="23">
        <v>0</v>
      </c>
      <c r="N53" s="23">
        <v>0</v>
      </c>
      <c r="O53" s="24">
        <v>763</v>
      </c>
      <c r="P53" s="26" t="s">
        <v>581</v>
      </c>
      <c r="Q53" s="25"/>
      <c r="R53" s="25"/>
      <c r="S53" s="25"/>
      <c r="T53" s="25"/>
      <c r="U53" s="21">
        <v>1000</v>
      </c>
      <c r="Z53" s="21">
        <v>1000</v>
      </c>
      <c r="AA53" s="21">
        <v>0</v>
      </c>
      <c r="AB53" s="21">
        <v>0</v>
      </c>
    </row>
    <row r="54" spans="1:28">
      <c r="A54" s="23">
        <v>53</v>
      </c>
      <c r="B54" s="23" t="s">
        <v>492</v>
      </c>
      <c r="C54" s="23" t="s">
        <v>880</v>
      </c>
      <c r="D54" s="23">
        <v>0</v>
      </c>
      <c r="E54" s="23">
        <v>0</v>
      </c>
      <c r="F54" s="23">
        <v>39</v>
      </c>
      <c r="G54" s="23">
        <v>0</v>
      </c>
      <c r="H54" s="23">
        <v>3</v>
      </c>
      <c r="I54" s="23">
        <v>685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4">
        <v>727</v>
      </c>
      <c r="P54" s="25" t="s">
        <v>905</v>
      </c>
      <c r="Q54" s="25"/>
      <c r="R54" s="25"/>
      <c r="S54" s="25"/>
      <c r="T54" s="25"/>
      <c r="U54" s="21">
        <v>1000</v>
      </c>
      <c r="Z54" s="21">
        <v>1000</v>
      </c>
      <c r="AA54" s="21">
        <v>0</v>
      </c>
      <c r="AB54" s="21">
        <v>0</v>
      </c>
    </row>
    <row r="55" spans="1:28">
      <c r="A55" s="23">
        <v>54</v>
      </c>
      <c r="B55" s="23" t="s">
        <v>436</v>
      </c>
      <c r="C55" s="23" t="s">
        <v>859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1128</v>
      </c>
      <c r="O55" s="24">
        <v>1128</v>
      </c>
      <c r="P55" s="25" t="s">
        <v>905</v>
      </c>
      <c r="Q55" s="25" t="s">
        <v>983</v>
      </c>
      <c r="R55" s="25"/>
      <c r="S55" s="25"/>
      <c r="T55" s="25"/>
      <c r="U55" s="21">
        <v>1000</v>
      </c>
      <c r="V55" s="21">
        <v>500</v>
      </c>
      <c r="Z55" s="21">
        <v>1500</v>
      </c>
      <c r="AA55" s="21">
        <v>0</v>
      </c>
      <c r="AB55" s="21">
        <v>0</v>
      </c>
    </row>
    <row r="56" spans="1:28">
      <c r="A56" s="23">
        <v>55</v>
      </c>
      <c r="B56" s="23" t="s">
        <v>176</v>
      </c>
      <c r="C56" s="23" t="s">
        <v>744</v>
      </c>
      <c r="D56" s="23">
        <v>30</v>
      </c>
      <c r="E56" s="23">
        <v>0</v>
      </c>
      <c r="F56" s="23">
        <v>326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4">
        <v>356</v>
      </c>
      <c r="P56" s="26" t="s">
        <v>573</v>
      </c>
      <c r="Q56" s="25" t="s">
        <v>930</v>
      </c>
      <c r="R56" s="25"/>
      <c r="S56" s="25"/>
      <c r="T56" s="25"/>
      <c r="U56" s="21">
        <v>1500</v>
      </c>
      <c r="V56" s="21">
        <v>500</v>
      </c>
      <c r="Z56" s="21">
        <v>2000</v>
      </c>
      <c r="AA56" s="21">
        <v>0</v>
      </c>
      <c r="AB56" s="21">
        <v>0</v>
      </c>
    </row>
    <row r="57" spans="1:28">
      <c r="A57" s="23">
        <v>56</v>
      </c>
      <c r="B57" s="23" t="s">
        <v>418</v>
      </c>
      <c r="C57" s="23" t="s">
        <v>851</v>
      </c>
      <c r="D57" s="23">
        <v>107</v>
      </c>
      <c r="E57" s="23">
        <v>2</v>
      </c>
      <c r="F57" s="23">
        <v>105</v>
      </c>
      <c r="G57" s="23">
        <v>0</v>
      </c>
      <c r="H57" s="23">
        <v>2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4">
        <v>216</v>
      </c>
      <c r="P57" s="25" t="s">
        <v>582</v>
      </c>
      <c r="Q57" s="25" t="s">
        <v>930</v>
      </c>
      <c r="R57" s="25" t="s">
        <v>992</v>
      </c>
      <c r="S57" s="25" t="s">
        <v>992</v>
      </c>
      <c r="T57" s="25"/>
      <c r="U57" s="21">
        <v>1000</v>
      </c>
      <c r="V57" s="21">
        <v>500</v>
      </c>
      <c r="W57" s="21">
        <v>500</v>
      </c>
      <c r="X57" s="21">
        <v>500</v>
      </c>
      <c r="Z57" s="21">
        <v>2500</v>
      </c>
      <c r="AA57" s="21">
        <v>0</v>
      </c>
      <c r="AB57" s="21">
        <v>0</v>
      </c>
    </row>
    <row r="58" spans="1:28">
      <c r="A58" s="23">
        <v>57</v>
      </c>
      <c r="B58" s="23" t="s">
        <v>90</v>
      </c>
      <c r="C58" s="23" t="s">
        <v>710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4">
        <v>0</v>
      </c>
      <c r="P58" s="25" t="s">
        <v>924</v>
      </c>
      <c r="Q58" s="25"/>
      <c r="R58" s="25"/>
      <c r="S58" s="25"/>
      <c r="T58" s="25"/>
      <c r="U58" s="21">
        <v>1000</v>
      </c>
      <c r="Z58" s="21">
        <v>1000</v>
      </c>
      <c r="AA58" s="21">
        <v>0</v>
      </c>
      <c r="AB58" s="21">
        <v>0</v>
      </c>
    </row>
    <row r="59" spans="1:28">
      <c r="A59" s="23">
        <v>58</v>
      </c>
      <c r="B59" s="23" t="s">
        <v>160</v>
      </c>
      <c r="C59" s="23" t="s">
        <v>738</v>
      </c>
      <c r="D59" s="23">
        <v>0</v>
      </c>
      <c r="E59" s="23">
        <v>1</v>
      </c>
      <c r="F59" s="23">
        <v>0</v>
      </c>
      <c r="G59" s="23">
        <v>0</v>
      </c>
      <c r="H59" s="23">
        <v>0</v>
      </c>
      <c r="I59" s="23">
        <v>1</v>
      </c>
      <c r="J59" s="23">
        <v>0</v>
      </c>
      <c r="K59" s="23">
        <v>0</v>
      </c>
      <c r="L59" s="23">
        <v>0</v>
      </c>
      <c r="M59" s="23">
        <v>320</v>
      </c>
      <c r="N59" s="23">
        <v>0</v>
      </c>
      <c r="O59" s="24">
        <v>322</v>
      </c>
      <c r="P59" s="26" t="s">
        <v>573</v>
      </c>
      <c r="Q59" s="26" t="s">
        <v>616</v>
      </c>
      <c r="R59" s="25"/>
      <c r="S59" s="25"/>
      <c r="T59" s="25"/>
      <c r="U59" s="21">
        <v>1500</v>
      </c>
      <c r="V59" s="21">
        <v>200</v>
      </c>
      <c r="Z59" s="21">
        <v>1700</v>
      </c>
      <c r="AA59" s="21">
        <v>0</v>
      </c>
      <c r="AB59" s="21">
        <v>0</v>
      </c>
    </row>
    <row r="60" spans="1:28">
      <c r="A60" s="23">
        <v>59</v>
      </c>
      <c r="B60" s="23" t="s">
        <v>536</v>
      </c>
      <c r="C60" s="23" t="s">
        <v>900</v>
      </c>
      <c r="D60" s="23">
        <v>27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4">
        <v>27</v>
      </c>
      <c r="P60" s="26" t="s">
        <v>577</v>
      </c>
      <c r="Q60" s="25"/>
      <c r="R60" s="25"/>
      <c r="S60" s="25"/>
      <c r="T60" s="25"/>
      <c r="U60" s="21">
        <v>1000</v>
      </c>
      <c r="Z60" s="21">
        <v>1000</v>
      </c>
      <c r="AA60" s="21">
        <v>0</v>
      </c>
      <c r="AB60" s="21">
        <v>0</v>
      </c>
    </row>
    <row r="61" spans="1:28">
      <c r="A61" s="23">
        <v>60</v>
      </c>
      <c r="B61" s="23" t="s">
        <v>284</v>
      </c>
      <c r="C61" s="23" t="s">
        <v>791</v>
      </c>
      <c r="D61" s="23">
        <v>0</v>
      </c>
      <c r="E61" s="23">
        <v>0</v>
      </c>
      <c r="F61" s="23">
        <v>51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4">
        <v>51</v>
      </c>
      <c r="P61" s="26" t="s">
        <v>573</v>
      </c>
      <c r="Q61" s="25" t="s">
        <v>992</v>
      </c>
      <c r="R61" s="25" t="s">
        <v>992</v>
      </c>
      <c r="S61" s="25"/>
      <c r="T61" s="25"/>
      <c r="U61" s="21">
        <v>1500</v>
      </c>
      <c r="V61" s="21">
        <v>500</v>
      </c>
      <c r="W61" s="21">
        <v>500</v>
      </c>
      <c r="Z61" s="21">
        <v>2500</v>
      </c>
      <c r="AA61" s="21">
        <v>0</v>
      </c>
      <c r="AB61" s="21">
        <v>0</v>
      </c>
    </row>
    <row r="62" spans="1:28">
      <c r="A62" s="23">
        <v>61</v>
      </c>
      <c r="B62" s="23" t="s">
        <v>280</v>
      </c>
      <c r="C62" s="23" t="s">
        <v>789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4">
        <v>0</v>
      </c>
      <c r="P62" s="26" t="s">
        <v>581</v>
      </c>
      <c r="Q62" s="25"/>
      <c r="R62" s="25"/>
      <c r="S62" s="25"/>
      <c r="T62" s="25"/>
      <c r="U62" s="21">
        <v>1000</v>
      </c>
      <c r="Z62" s="21">
        <v>1000</v>
      </c>
      <c r="AA62" s="21">
        <v>0</v>
      </c>
      <c r="AB62" s="21">
        <v>0</v>
      </c>
    </row>
    <row r="63" spans="1:28">
      <c r="A63" s="23">
        <v>62</v>
      </c>
      <c r="B63" s="23" t="s">
        <v>462</v>
      </c>
      <c r="C63" s="23" t="s">
        <v>868</v>
      </c>
      <c r="D63" s="23">
        <v>0</v>
      </c>
      <c r="E63" s="23">
        <v>0</v>
      </c>
      <c r="F63" s="23">
        <v>0</v>
      </c>
      <c r="G63" s="23">
        <v>1</v>
      </c>
      <c r="H63" s="23">
        <v>0</v>
      </c>
      <c r="I63" s="23">
        <v>2</v>
      </c>
      <c r="J63" s="23">
        <v>0</v>
      </c>
      <c r="K63" s="23">
        <v>0</v>
      </c>
      <c r="L63" s="23">
        <v>0</v>
      </c>
      <c r="M63" s="23">
        <v>988</v>
      </c>
      <c r="N63" s="23">
        <v>0</v>
      </c>
      <c r="O63" s="24">
        <v>991</v>
      </c>
      <c r="P63" s="26" t="s">
        <v>573</v>
      </c>
      <c r="Q63" s="25"/>
      <c r="R63" s="25"/>
      <c r="S63" s="25"/>
      <c r="T63" s="25"/>
      <c r="U63" s="21">
        <v>1500</v>
      </c>
      <c r="Z63" s="21">
        <v>1500</v>
      </c>
      <c r="AA63" s="21">
        <v>0</v>
      </c>
      <c r="AB63" s="21">
        <v>0</v>
      </c>
    </row>
    <row r="64" spans="1:28">
      <c r="A64" s="23">
        <v>63</v>
      </c>
      <c r="B64" s="23" t="s">
        <v>158</v>
      </c>
      <c r="C64" s="23" t="s">
        <v>737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706</v>
      </c>
      <c r="N64" s="23">
        <v>0</v>
      </c>
      <c r="O64" s="24">
        <v>706</v>
      </c>
      <c r="P64" s="26" t="s">
        <v>573</v>
      </c>
      <c r="Q64" s="25"/>
      <c r="R64" s="25"/>
      <c r="S64" s="25"/>
      <c r="T64" s="25"/>
      <c r="U64" s="21">
        <v>1500</v>
      </c>
      <c r="Z64" s="21">
        <v>1500</v>
      </c>
      <c r="AA64" s="21">
        <v>0</v>
      </c>
      <c r="AB64" s="21">
        <v>0</v>
      </c>
    </row>
    <row r="65" spans="1:28">
      <c r="A65" s="23">
        <v>64</v>
      </c>
      <c r="B65" s="23" t="s">
        <v>88</v>
      </c>
      <c r="C65" s="23" t="s">
        <v>709</v>
      </c>
      <c r="D65" s="23">
        <v>0</v>
      </c>
      <c r="E65" s="23">
        <v>0</v>
      </c>
      <c r="F65" s="23">
        <v>111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4">
        <v>111</v>
      </c>
      <c r="P65" s="25" t="s">
        <v>905</v>
      </c>
      <c r="Q65" s="25" t="s">
        <v>930</v>
      </c>
      <c r="R65" s="25"/>
      <c r="S65" s="25"/>
      <c r="T65" s="25"/>
      <c r="U65" s="21">
        <v>1000</v>
      </c>
      <c r="V65" s="21">
        <v>500</v>
      </c>
      <c r="Z65" s="21">
        <v>1500</v>
      </c>
      <c r="AA65" s="21">
        <v>0</v>
      </c>
      <c r="AB65" s="21">
        <v>0</v>
      </c>
    </row>
    <row r="66" spans="1:28">
      <c r="A66" s="23">
        <v>65</v>
      </c>
      <c r="B66" s="23" t="s">
        <v>490</v>
      </c>
      <c r="C66" s="23" t="s">
        <v>879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9</v>
      </c>
      <c r="M66" s="23">
        <v>574</v>
      </c>
      <c r="N66" s="23">
        <v>0</v>
      </c>
      <c r="O66" s="24">
        <v>583</v>
      </c>
      <c r="P66" s="26" t="s">
        <v>573</v>
      </c>
      <c r="Q66" s="25"/>
      <c r="R66" s="25"/>
      <c r="S66" s="25"/>
      <c r="T66" s="25"/>
      <c r="U66" s="21">
        <v>1500</v>
      </c>
      <c r="Z66" s="21">
        <v>1500</v>
      </c>
      <c r="AA66" s="21">
        <v>0</v>
      </c>
      <c r="AB66" s="21">
        <v>0</v>
      </c>
    </row>
    <row r="67" spans="1:28">
      <c r="A67" s="23">
        <v>66</v>
      </c>
      <c r="B67" s="23" t="s">
        <v>488</v>
      </c>
      <c r="C67" s="23" t="s">
        <v>878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4">
        <v>0</v>
      </c>
      <c r="P67" s="26" t="s">
        <v>574</v>
      </c>
      <c r="Q67" s="25"/>
      <c r="R67" s="25"/>
      <c r="S67" s="25"/>
      <c r="T67" s="25"/>
      <c r="U67" s="21">
        <v>1000</v>
      </c>
      <c r="Z67" s="21">
        <v>1000</v>
      </c>
      <c r="AA67" s="21">
        <v>0</v>
      </c>
      <c r="AB67" s="21">
        <v>0</v>
      </c>
    </row>
    <row r="68" spans="1:28">
      <c r="A68" s="23">
        <v>67</v>
      </c>
      <c r="B68" s="23" t="s">
        <v>278</v>
      </c>
      <c r="C68" s="23" t="s">
        <v>788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4">
        <v>0</v>
      </c>
      <c r="P68" s="25" t="s">
        <v>922</v>
      </c>
      <c r="Q68" s="25"/>
      <c r="R68" s="25"/>
      <c r="S68" s="25"/>
      <c r="T68" s="25"/>
      <c r="U68" s="21">
        <v>1000</v>
      </c>
      <c r="Z68" s="21">
        <v>1000</v>
      </c>
      <c r="AA68" s="21">
        <v>0</v>
      </c>
      <c r="AB68" s="21">
        <v>0</v>
      </c>
    </row>
    <row r="69" spans="1:28">
      <c r="A69" s="23">
        <v>68</v>
      </c>
      <c r="B69" s="23" t="s">
        <v>156</v>
      </c>
      <c r="C69" s="23" t="s">
        <v>736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4">
        <v>0</v>
      </c>
      <c r="P69" s="26" t="s">
        <v>589</v>
      </c>
      <c r="Q69" s="25"/>
      <c r="R69" s="25"/>
      <c r="S69" s="25"/>
      <c r="T69" s="25"/>
      <c r="U69" s="21">
        <v>1000</v>
      </c>
      <c r="Z69" s="21">
        <v>1000</v>
      </c>
      <c r="AA69" s="21">
        <v>0</v>
      </c>
      <c r="AB69" s="21">
        <v>0</v>
      </c>
    </row>
    <row r="70" spans="1:28">
      <c r="A70" s="23">
        <v>69</v>
      </c>
      <c r="B70" s="23" t="s">
        <v>246</v>
      </c>
      <c r="C70" s="23" t="s">
        <v>773</v>
      </c>
      <c r="D70" s="23">
        <v>0</v>
      </c>
      <c r="E70" s="23">
        <v>304</v>
      </c>
      <c r="F70" s="23">
        <v>0</v>
      </c>
      <c r="G70" s="23">
        <v>1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4">
        <v>305</v>
      </c>
      <c r="P70" s="25" t="s">
        <v>905</v>
      </c>
      <c r="Q70" s="25"/>
      <c r="R70" s="25"/>
      <c r="S70" s="25"/>
      <c r="T70" s="25"/>
      <c r="U70" s="21">
        <v>1000</v>
      </c>
      <c r="Z70" s="21">
        <v>1000</v>
      </c>
      <c r="AA70" s="21">
        <v>0</v>
      </c>
      <c r="AB70" s="21">
        <v>0</v>
      </c>
    </row>
    <row r="71" spans="1:28">
      <c r="A71" s="23">
        <v>70</v>
      </c>
      <c r="B71" s="23" t="s">
        <v>204</v>
      </c>
      <c r="C71" s="23" t="s">
        <v>756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4">
        <v>0</v>
      </c>
      <c r="P71" s="26" t="s">
        <v>576</v>
      </c>
      <c r="Q71" s="25"/>
      <c r="R71" s="25"/>
      <c r="S71" s="25"/>
      <c r="T71" s="25"/>
      <c r="U71" s="21">
        <v>1000</v>
      </c>
      <c r="Z71" s="21">
        <v>1000</v>
      </c>
      <c r="AA71" s="21">
        <v>0</v>
      </c>
      <c r="AB71" s="21">
        <v>0</v>
      </c>
    </row>
    <row r="72" spans="1:28">
      <c r="A72" s="23">
        <v>71</v>
      </c>
      <c r="B72" s="23" t="s">
        <v>324</v>
      </c>
      <c r="C72" s="23" t="s">
        <v>811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4">
        <v>0</v>
      </c>
      <c r="P72" s="25" t="s">
        <v>912</v>
      </c>
      <c r="Q72" s="25"/>
      <c r="R72" s="25"/>
      <c r="S72" s="25"/>
      <c r="T72" s="25"/>
      <c r="U72" s="21">
        <v>0</v>
      </c>
      <c r="Z72" s="21">
        <v>0</v>
      </c>
      <c r="AA72" s="21">
        <v>0</v>
      </c>
      <c r="AB72" s="21">
        <v>0</v>
      </c>
    </row>
    <row r="73" spans="1:28">
      <c r="A73" s="23">
        <v>72</v>
      </c>
      <c r="B73" s="23" t="s">
        <v>320</v>
      </c>
      <c r="C73" s="23" t="s">
        <v>809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4">
        <v>0</v>
      </c>
      <c r="P73" s="25" t="s">
        <v>920</v>
      </c>
      <c r="Q73" s="25"/>
      <c r="R73" s="25"/>
      <c r="S73" s="25"/>
      <c r="T73" s="25"/>
      <c r="U73" s="21">
        <v>500</v>
      </c>
      <c r="Z73" s="21">
        <v>500</v>
      </c>
      <c r="AA73" s="21">
        <v>0</v>
      </c>
      <c r="AB73" s="21">
        <v>0</v>
      </c>
    </row>
    <row r="74" spans="1:28">
      <c r="A74" s="23">
        <v>73</v>
      </c>
      <c r="B74" s="23" t="s">
        <v>344</v>
      </c>
      <c r="C74" s="23" t="s">
        <v>819</v>
      </c>
      <c r="D74" s="23">
        <v>239</v>
      </c>
      <c r="E74" s="23">
        <v>0</v>
      </c>
      <c r="F74" s="23">
        <v>284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4">
        <v>523</v>
      </c>
      <c r="P74" s="25" t="s">
        <v>905</v>
      </c>
      <c r="Q74" s="25" t="s">
        <v>992</v>
      </c>
      <c r="R74" s="25"/>
      <c r="S74" s="25"/>
      <c r="T74" s="25"/>
      <c r="U74" s="21">
        <v>1000</v>
      </c>
      <c r="V74" s="21">
        <v>500</v>
      </c>
      <c r="Z74" s="21">
        <v>1500</v>
      </c>
      <c r="AA74" s="21">
        <v>0</v>
      </c>
      <c r="AB74" s="21">
        <v>0</v>
      </c>
    </row>
    <row r="75" spans="1:28">
      <c r="A75" s="23">
        <v>74</v>
      </c>
      <c r="B75" s="23" t="s">
        <v>166</v>
      </c>
      <c r="C75" s="23" t="s">
        <v>654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2044</v>
      </c>
      <c r="L75" s="23">
        <v>0</v>
      </c>
      <c r="M75" s="23">
        <v>0</v>
      </c>
      <c r="N75" s="23">
        <v>0</v>
      </c>
      <c r="O75" s="24">
        <v>585</v>
      </c>
      <c r="P75" s="25" t="s">
        <v>903</v>
      </c>
      <c r="Q75" s="25"/>
      <c r="R75" s="25"/>
      <c r="S75" s="25"/>
      <c r="T75" s="25"/>
      <c r="U75" s="21">
        <v>500</v>
      </c>
      <c r="Z75" s="21">
        <v>500</v>
      </c>
      <c r="AA75" s="21">
        <v>85</v>
      </c>
      <c r="AB75" s="21">
        <v>48</v>
      </c>
    </row>
    <row r="76" spans="1:28">
      <c r="A76" s="23">
        <v>75</v>
      </c>
      <c r="B76" s="23" t="s">
        <v>520</v>
      </c>
      <c r="C76" s="23" t="s">
        <v>893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6</v>
      </c>
      <c r="J76" s="23">
        <v>0</v>
      </c>
      <c r="K76" s="23">
        <v>0</v>
      </c>
      <c r="L76" s="23">
        <v>10</v>
      </c>
      <c r="M76" s="23">
        <v>819</v>
      </c>
      <c r="N76" s="23">
        <v>0</v>
      </c>
      <c r="O76" s="24">
        <v>835</v>
      </c>
      <c r="P76" s="26" t="s">
        <v>573</v>
      </c>
      <c r="Q76" s="25"/>
      <c r="R76" s="25"/>
      <c r="S76" s="25"/>
      <c r="T76" s="25"/>
      <c r="U76" s="21">
        <v>1500</v>
      </c>
      <c r="Z76" s="21">
        <v>1500</v>
      </c>
      <c r="AA76" s="21">
        <v>0</v>
      </c>
      <c r="AB76" s="21">
        <v>0</v>
      </c>
    </row>
    <row r="77" spans="1:28">
      <c r="A77" s="23">
        <v>76</v>
      </c>
      <c r="B77" s="23" t="s">
        <v>252</v>
      </c>
      <c r="C77" s="23" t="s">
        <v>776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4">
        <v>0</v>
      </c>
      <c r="P77" s="25" t="s">
        <v>920</v>
      </c>
      <c r="Q77" s="25"/>
      <c r="R77" s="25"/>
      <c r="S77" s="25"/>
      <c r="T77" s="25"/>
      <c r="U77" s="21">
        <v>500</v>
      </c>
      <c r="Z77" s="21">
        <v>500</v>
      </c>
      <c r="AA77" s="21">
        <v>0</v>
      </c>
      <c r="AB77" s="21">
        <v>0</v>
      </c>
    </row>
    <row r="78" spans="1:28">
      <c r="A78" s="23">
        <v>77</v>
      </c>
      <c r="B78" s="23" t="s">
        <v>154</v>
      </c>
      <c r="C78" s="23" t="s">
        <v>735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516</v>
      </c>
      <c r="O78" s="24">
        <v>516</v>
      </c>
      <c r="P78" s="25" t="s">
        <v>905</v>
      </c>
      <c r="Q78" s="25"/>
      <c r="R78" s="25"/>
      <c r="S78" s="25"/>
      <c r="T78" s="25"/>
      <c r="U78" s="21">
        <v>1000</v>
      </c>
      <c r="Z78" s="21">
        <v>1000</v>
      </c>
      <c r="AA78" s="21">
        <v>0</v>
      </c>
      <c r="AB78" s="21">
        <v>0</v>
      </c>
    </row>
    <row r="79" spans="1:28">
      <c r="A79" s="23">
        <v>78</v>
      </c>
      <c r="B79" s="23" t="s">
        <v>468</v>
      </c>
      <c r="C79" s="23" t="s">
        <v>662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518</v>
      </c>
      <c r="K79" s="23">
        <v>0</v>
      </c>
      <c r="L79" s="23">
        <v>0</v>
      </c>
      <c r="M79" s="23">
        <v>0</v>
      </c>
      <c r="N79" s="23">
        <v>0</v>
      </c>
      <c r="O79" s="24">
        <v>518</v>
      </c>
      <c r="P79" s="25" t="s">
        <v>903</v>
      </c>
      <c r="Q79" s="25"/>
      <c r="R79" s="25"/>
      <c r="S79" s="25"/>
      <c r="T79" s="25"/>
      <c r="U79" s="21">
        <v>500</v>
      </c>
      <c r="Z79" s="21">
        <v>500</v>
      </c>
      <c r="AA79" s="21">
        <v>18</v>
      </c>
      <c r="AB79" s="21">
        <v>9</v>
      </c>
    </row>
    <row r="80" spans="1:28">
      <c r="A80" s="23">
        <v>79</v>
      </c>
      <c r="B80" s="23" t="s">
        <v>262</v>
      </c>
      <c r="C80" s="23" t="s">
        <v>781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4">
        <v>0</v>
      </c>
      <c r="P80" s="26" t="s">
        <v>577</v>
      </c>
      <c r="Q80" s="25"/>
      <c r="R80" s="25"/>
      <c r="S80" s="25"/>
      <c r="T80" s="25"/>
      <c r="U80" s="21">
        <v>1000</v>
      </c>
      <c r="Z80" s="21">
        <v>1000</v>
      </c>
      <c r="AA80" s="21">
        <v>0</v>
      </c>
      <c r="AB80" s="21">
        <v>0</v>
      </c>
    </row>
    <row r="81" spans="1:28">
      <c r="A81" s="23">
        <v>80</v>
      </c>
      <c r="B81" s="23" t="s">
        <v>340</v>
      </c>
      <c r="C81" s="23" t="s">
        <v>818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4">
        <v>0</v>
      </c>
      <c r="P81" s="26" t="s">
        <v>576</v>
      </c>
      <c r="Q81" s="25"/>
      <c r="R81" s="25"/>
      <c r="S81" s="25"/>
      <c r="T81" s="25"/>
      <c r="U81" s="21">
        <v>1000</v>
      </c>
      <c r="Z81" s="21">
        <v>1000</v>
      </c>
      <c r="AA81" s="21">
        <v>0</v>
      </c>
      <c r="AB81" s="21">
        <v>0</v>
      </c>
    </row>
    <row r="82" spans="1:28">
      <c r="A82" s="23">
        <v>81</v>
      </c>
      <c r="B82" s="23" t="s">
        <v>388</v>
      </c>
      <c r="C82" s="23" t="s">
        <v>838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4">
        <v>0</v>
      </c>
      <c r="P82" s="25" t="s">
        <v>578</v>
      </c>
      <c r="Q82" s="25"/>
      <c r="R82" s="25"/>
      <c r="S82" s="25"/>
      <c r="T82" s="25"/>
      <c r="U82" s="21">
        <v>1000</v>
      </c>
      <c r="Z82" s="21">
        <v>1000</v>
      </c>
      <c r="AA82" s="21">
        <v>0</v>
      </c>
      <c r="AB82" s="21">
        <v>0</v>
      </c>
    </row>
    <row r="83" spans="1:28">
      <c r="A83" s="23">
        <v>82</v>
      </c>
      <c r="B83" s="23" t="s">
        <v>200</v>
      </c>
      <c r="C83" s="23" t="s">
        <v>754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887</v>
      </c>
      <c r="M83" s="23">
        <v>0</v>
      </c>
      <c r="N83" s="23">
        <v>0</v>
      </c>
      <c r="O83" s="24">
        <v>887</v>
      </c>
      <c r="P83" s="26" t="s">
        <v>581</v>
      </c>
      <c r="Q83" s="25"/>
      <c r="R83" s="25"/>
      <c r="S83" s="25"/>
      <c r="T83" s="25"/>
      <c r="U83" s="21">
        <v>1000</v>
      </c>
      <c r="Z83" s="21">
        <v>1000</v>
      </c>
      <c r="AA83" s="21">
        <v>0</v>
      </c>
      <c r="AB83" s="21">
        <v>0</v>
      </c>
    </row>
    <row r="84" spans="1:28">
      <c r="A84" s="23">
        <v>83</v>
      </c>
      <c r="B84" s="23" t="s">
        <v>92</v>
      </c>
      <c r="C84" s="23" t="s">
        <v>711</v>
      </c>
      <c r="D84" s="23">
        <v>1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944</v>
      </c>
      <c r="M84" s="23">
        <v>0</v>
      </c>
      <c r="N84" s="23">
        <v>0</v>
      </c>
      <c r="O84" s="24">
        <v>945</v>
      </c>
      <c r="P84" s="26" t="s">
        <v>581</v>
      </c>
      <c r="Q84" s="25"/>
      <c r="R84" s="25"/>
      <c r="S84" s="25"/>
      <c r="T84" s="25"/>
      <c r="U84" s="21">
        <v>1000</v>
      </c>
      <c r="Z84" s="21">
        <v>1000</v>
      </c>
      <c r="AA84" s="21">
        <v>0</v>
      </c>
      <c r="AB84" s="21">
        <v>0</v>
      </c>
    </row>
    <row r="85" spans="1:28">
      <c r="A85" s="23">
        <v>84</v>
      </c>
      <c r="B85" s="23" t="s">
        <v>508</v>
      </c>
      <c r="C85" s="23" t="s">
        <v>887</v>
      </c>
      <c r="D85" s="23">
        <v>0</v>
      </c>
      <c r="E85" s="23">
        <v>0</v>
      </c>
      <c r="F85" s="23">
        <v>246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327</v>
      </c>
      <c r="O85" s="24">
        <v>573</v>
      </c>
      <c r="P85" s="27" t="s">
        <v>582</v>
      </c>
      <c r="Q85" s="25" t="s">
        <v>930</v>
      </c>
      <c r="R85" s="25" t="s">
        <v>983</v>
      </c>
      <c r="S85" s="25"/>
      <c r="T85" s="25"/>
      <c r="U85" s="21">
        <v>1000</v>
      </c>
      <c r="V85" s="21">
        <v>500</v>
      </c>
      <c r="W85" s="21">
        <v>500</v>
      </c>
      <c r="Z85" s="21">
        <v>2000</v>
      </c>
      <c r="AA85" s="21">
        <v>0</v>
      </c>
      <c r="AB85" s="21">
        <v>0</v>
      </c>
    </row>
    <row r="86" spans="1:28">
      <c r="A86" s="23">
        <v>85</v>
      </c>
      <c r="B86" s="23" t="s">
        <v>266</v>
      </c>
      <c r="C86" s="23" t="s">
        <v>783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4">
        <v>0</v>
      </c>
      <c r="P86" s="26" t="s">
        <v>577</v>
      </c>
      <c r="Q86" s="25"/>
      <c r="R86" s="25"/>
      <c r="S86" s="25"/>
      <c r="T86" s="25"/>
      <c r="U86" s="21">
        <v>1000</v>
      </c>
      <c r="Z86" s="21">
        <v>1000</v>
      </c>
      <c r="AA86" s="21">
        <v>0</v>
      </c>
      <c r="AB86" s="21">
        <v>0</v>
      </c>
    </row>
    <row r="87" spans="1:28">
      <c r="A87" s="23">
        <v>86</v>
      </c>
      <c r="B87" s="23" t="s">
        <v>500</v>
      </c>
      <c r="C87" s="23" t="s">
        <v>883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4">
        <v>0</v>
      </c>
      <c r="P87" s="25" t="s">
        <v>917</v>
      </c>
      <c r="Q87" s="25"/>
      <c r="R87" s="25"/>
      <c r="S87" s="25"/>
      <c r="T87" s="25"/>
      <c r="U87" s="21">
        <v>500</v>
      </c>
      <c r="Z87" s="21">
        <v>500</v>
      </c>
      <c r="AA87" s="21">
        <v>0</v>
      </c>
      <c r="AB87" s="21">
        <v>0</v>
      </c>
    </row>
    <row r="88" spans="1:28">
      <c r="A88" s="23">
        <v>87</v>
      </c>
      <c r="B88" s="23" t="s">
        <v>210</v>
      </c>
      <c r="C88" s="23" t="s">
        <v>669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4">
        <v>0</v>
      </c>
      <c r="P88" s="25" t="s">
        <v>903</v>
      </c>
      <c r="Q88" s="25"/>
      <c r="R88" s="25"/>
      <c r="S88" s="25"/>
      <c r="T88" s="25"/>
      <c r="U88" s="21">
        <v>500</v>
      </c>
      <c r="Z88" s="21">
        <v>500</v>
      </c>
      <c r="AA88" s="21">
        <v>0</v>
      </c>
      <c r="AB88" s="21">
        <v>0</v>
      </c>
    </row>
    <row r="89" spans="1:28">
      <c r="A89" s="23">
        <v>88</v>
      </c>
      <c r="B89" s="23" t="s">
        <v>498</v>
      </c>
      <c r="C89" s="23" t="s">
        <v>882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4">
        <v>0</v>
      </c>
      <c r="P89" s="26" t="s">
        <v>577</v>
      </c>
      <c r="Q89" s="25"/>
      <c r="R89" s="25"/>
      <c r="S89" s="25"/>
      <c r="T89" s="25"/>
      <c r="U89" s="21">
        <v>1000</v>
      </c>
      <c r="Z89" s="21">
        <v>1000</v>
      </c>
      <c r="AA89" s="21">
        <v>0</v>
      </c>
      <c r="AB89" s="21">
        <v>0</v>
      </c>
    </row>
    <row r="90" spans="1:28">
      <c r="A90" s="23">
        <v>89</v>
      </c>
      <c r="B90" s="23" t="s">
        <v>400</v>
      </c>
      <c r="C90" s="23" t="s">
        <v>843</v>
      </c>
      <c r="D90" s="23">
        <v>68</v>
      </c>
      <c r="E90" s="23">
        <v>0</v>
      </c>
      <c r="F90" s="23">
        <v>1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4">
        <v>69</v>
      </c>
      <c r="P90" s="25" t="s">
        <v>591</v>
      </c>
      <c r="Q90" s="25" t="s">
        <v>992</v>
      </c>
      <c r="R90" s="25"/>
      <c r="S90" s="25"/>
      <c r="T90" s="25"/>
      <c r="U90" s="21">
        <v>1000</v>
      </c>
      <c r="V90" s="21">
        <v>500</v>
      </c>
      <c r="Z90" s="21">
        <v>1500</v>
      </c>
      <c r="AA90" s="21">
        <v>0</v>
      </c>
      <c r="AB90" s="21">
        <v>0</v>
      </c>
    </row>
    <row r="91" spans="1:28">
      <c r="A91" s="23">
        <v>90</v>
      </c>
      <c r="B91" s="23" t="s">
        <v>434</v>
      </c>
      <c r="C91" s="23" t="s">
        <v>858</v>
      </c>
      <c r="D91" s="23">
        <v>0</v>
      </c>
      <c r="E91" s="23">
        <v>21</v>
      </c>
      <c r="F91" s="23">
        <v>519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4">
        <v>540</v>
      </c>
      <c r="P91" s="25" t="s">
        <v>905</v>
      </c>
      <c r="Q91" s="25" t="s">
        <v>930</v>
      </c>
      <c r="R91" s="25"/>
      <c r="S91" s="25"/>
      <c r="T91" s="25"/>
      <c r="U91" s="21">
        <v>1000</v>
      </c>
      <c r="V91" s="21">
        <v>500</v>
      </c>
      <c r="Z91" s="21">
        <v>1500</v>
      </c>
      <c r="AA91" s="21">
        <v>0</v>
      </c>
      <c r="AB91" s="21">
        <v>0</v>
      </c>
    </row>
    <row r="92" spans="1:28">
      <c r="A92" s="23">
        <v>91</v>
      </c>
      <c r="B92" s="23" t="s">
        <v>68</v>
      </c>
      <c r="C92" s="23" t="s">
        <v>699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4">
        <v>0</v>
      </c>
      <c r="P92" s="25" t="s">
        <v>924</v>
      </c>
      <c r="Q92" s="25"/>
      <c r="R92" s="25"/>
      <c r="S92" s="25"/>
      <c r="T92" s="25"/>
      <c r="U92" s="21">
        <v>1000</v>
      </c>
      <c r="Z92" s="21">
        <v>1000</v>
      </c>
      <c r="AA92" s="21">
        <v>0</v>
      </c>
      <c r="AB92" s="21">
        <v>0</v>
      </c>
    </row>
    <row r="93" spans="1:28">
      <c r="A93" s="23">
        <v>92</v>
      </c>
      <c r="B93" s="23" t="s">
        <v>290</v>
      </c>
      <c r="C93" s="23" t="s">
        <v>794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20</v>
      </c>
      <c r="L93" s="23">
        <v>0</v>
      </c>
      <c r="M93" s="23">
        <v>0</v>
      </c>
      <c r="N93" s="23">
        <v>0</v>
      </c>
      <c r="O93" s="24">
        <v>20</v>
      </c>
      <c r="P93" s="25" t="s">
        <v>591</v>
      </c>
      <c r="Q93" s="25"/>
      <c r="R93" s="25"/>
      <c r="S93" s="25"/>
      <c r="T93" s="25"/>
      <c r="U93" s="21">
        <v>1000</v>
      </c>
      <c r="Z93" s="21">
        <v>1000</v>
      </c>
      <c r="AA93" s="21">
        <v>0</v>
      </c>
      <c r="AB93" s="21">
        <v>0</v>
      </c>
    </row>
    <row r="94" spans="1:28">
      <c r="A94" s="23">
        <v>93</v>
      </c>
      <c r="B94" s="23" t="s">
        <v>248</v>
      </c>
      <c r="C94" s="23" t="s">
        <v>774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4">
        <v>0</v>
      </c>
      <c r="P94" s="25" t="s">
        <v>920</v>
      </c>
      <c r="Q94" s="25"/>
      <c r="R94" s="25"/>
      <c r="S94" s="25"/>
      <c r="T94" s="25"/>
      <c r="U94" s="21">
        <v>500</v>
      </c>
      <c r="Z94" s="21">
        <v>500</v>
      </c>
      <c r="AA94" s="21">
        <v>0</v>
      </c>
      <c r="AB94" s="21">
        <v>0</v>
      </c>
    </row>
    <row r="95" spans="1:28">
      <c r="A95" s="23">
        <v>94</v>
      </c>
      <c r="B95" s="23" t="s">
        <v>298</v>
      </c>
      <c r="C95" s="23" t="s">
        <v>798</v>
      </c>
      <c r="D95" s="23">
        <v>0</v>
      </c>
      <c r="E95" s="23">
        <v>0</v>
      </c>
      <c r="F95" s="23">
        <v>0</v>
      </c>
      <c r="G95" s="23">
        <v>2</v>
      </c>
      <c r="H95" s="23">
        <v>0</v>
      </c>
      <c r="I95" s="23">
        <v>19</v>
      </c>
      <c r="J95" s="23">
        <v>0</v>
      </c>
      <c r="K95" s="23">
        <v>0</v>
      </c>
      <c r="L95" s="23">
        <v>0</v>
      </c>
      <c r="M95" s="23">
        <v>1145</v>
      </c>
      <c r="N95" s="23">
        <v>0</v>
      </c>
      <c r="O95" s="24">
        <v>1166</v>
      </c>
      <c r="P95" s="26" t="s">
        <v>573</v>
      </c>
      <c r="Q95" s="25"/>
      <c r="R95" s="25"/>
      <c r="S95" s="25"/>
      <c r="T95" s="25"/>
      <c r="U95" s="21">
        <v>1500</v>
      </c>
      <c r="Z95" s="21">
        <v>1500</v>
      </c>
      <c r="AA95" s="21">
        <v>0</v>
      </c>
      <c r="AB95" s="21">
        <v>0</v>
      </c>
    </row>
    <row r="96" spans="1:28">
      <c r="A96" s="23">
        <v>95</v>
      </c>
      <c r="B96" s="23" t="s">
        <v>358</v>
      </c>
      <c r="C96" s="23" t="s">
        <v>690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4">
        <v>0</v>
      </c>
      <c r="P96" s="25" t="s">
        <v>903</v>
      </c>
      <c r="Q96" s="25"/>
      <c r="R96" s="25"/>
      <c r="S96" s="25"/>
      <c r="T96" s="25"/>
      <c r="U96" s="21">
        <v>500</v>
      </c>
      <c r="Z96" s="21">
        <v>500</v>
      </c>
      <c r="AA96" s="21">
        <v>0</v>
      </c>
      <c r="AB96" s="21">
        <v>0</v>
      </c>
    </row>
    <row r="97" spans="1:28">
      <c r="A97" s="23">
        <v>96</v>
      </c>
      <c r="B97" s="23" t="s">
        <v>282</v>
      </c>
      <c r="C97" s="23" t="s">
        <v>790</v>
      </c>
      <c r="D97" s="23">
        <v>65</v>
      </c>
      <c r="E97" s="23">
        <v>8</v>
      </c>
      <c r="F97" s="23">
        <v>0</v>
      </c>
      <c r="G97" s="23">
        <v>0</v>
      </c>
      <c r="H97" s="23">
        <v>43</v>
      </c>
      <c r="I97" s="23">
        <v>0</v>
      </c>
      <c r="J97" s="23">
        <v>2855</v>
      </c>
      <c r="K97" s="23">
        <v>0</v>
      </c>
      <c r="L97" s="23">
        <v>0</v>
      </c>
      <c r="M97" s="23">
        <v>0</v>
      </c>
      <c r="N97" s="23">
        <v>0</v>
      </c>
      <c r="O97" s="24">
        <v>2971</v>
      </c>
      <c r="P97" s="26" t="s">
        <v>570</v>
      </c>
      <c r="Q97" s="25"/>
      <c r="R97" s="25"/>
      <c r="S97" s="25"/>
      <c r="T97" s="25"/>
      <c r="U97" s="21">
        <v>2000</v>
      </c>
      <c r="Z97" s="21">
        <v>2000</v>
      </c>
      <c r="AA97" s="21">
        <v>971</v>
      </c>
      <c r="AB97" s="21">
        <v>486</v>
      </c>
    </row>
    <row r="98" spans="1:28">
      <c r="A98" s="23">
        <v>97</v>
      </c>
      <c r="B98" s="23" t="s">
        <v>206</v>
      </c>
      <c r="C98" s="23" t="s">
        <v>757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721</v>
      </c>
      <c r="J98" s="23">
        <v>0</v>
      </c>
      <c r="K98" s="23">
        <v>0</v>
      </c>
      <c r="L98" s="23">
        <v>0</v>
      </c>
      <c r="M98" s="23">
        <v>142</v>
      </c>
      <c r="N98" s="23">
        <v>0</v>
      </c>
      <c r="O98" s="24">
        <v>863</v>
      </c>
      <c r="P98" s="25" t="s">
        <v>591</v>
      </c>
      <c r="Q98" s="25"/>
      <c r="R98" s="25"/>
      <c r="S98" s="25"/>
      <c r="T98" s="25"/>
      <c r="U98" s="21">
        <v>1000</v>
      </c>
      <c r="Z98" s="21">
        <v>1000</v>
      </c>
      <c r="AA98" s="21">
        <v>0</v>
      </c>
      <c r="AB98" s="21">
        <v>0</v>
      </c>
    </row>
    <row r="99" spans="1:28">
      <c r="A99" s="23">
        <v>98</v>
      </c>
      <c r="B99" s="23" t="s">
        <v>54</v>
      </c>
      <c r="C99" s="23" t="s">
        <v>693</v>
      </c>
      <c r="D99" s="23">
        <v>0</v>
      </c>
      <c r="E99" s="23">
        <v>0</v>
      </c>
      <c r="F99" s="23">
        <v>497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4">
        <v>497</v>
      </c>
      <c r="P99" s="26" t="s">
        <v>581</v>
      </c>
      <c r="Q99" s="25"/>
      <c r="R99" s="25"/>
      <c r="S99" s="25"/>
      <c r="T99" s="25"/>
      <c r="U99" s="21">
        <v>1000</v>
      </c>
      <c r="Z99" s="21">
        <v>1000</v>
      </c>
      <c r="AA99" s="21">
        <v>0</v>
      </c>
      <c r="AB99" s="21">
        <v>0</v>
      </c>
    </row>
    <row r="100" spans="1:28">
      <c r="A100" s="23">
        <v>99</v>
      </c>
      <c r="B100" s="23" t="s">
        <v>446</v>
      </c>
      <c r="C100" s="23" t="s">
        <v>862</v>
      </c>
      <c r="D100" s="23">
        <v>18</v>
      </c>
      <c r="E100" s="23">
        <v>0</v>
      </c>
      <c r="F100" s="23">
        <v>112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4">
        <v>130</v>
      </c>
      <c r="P100" s="25" t="s">
        <v>905</v>
      </c>
      <c r="Q100" s="25" t="s">
        <v>930</v>
      </c>
      <c r="R100" s="25"/>
      <c r="S100" s="25"/>
      <c r="T100" s="25"/>
      <c r="U100" s="21">
        <v>1000</v>
      </c>
      <c r="V100" s="21">
        <v>500</v>
      </c>
      <c r="Z100" s="21">
        <v>1500</v>
      </c>
      <c r="AA100" s="21">
        <v>0</v>
      </c>
      <c r="AB100" s="21">
        <v>0</v>
      </c>
    </row>
    <row r="101" spans="1:28">
      <c r="A101" s="23">
        <v>100</v>
      </c>
      <c r="B101" s="23" t="s">
        <v>352</v>
      </c>
      <c r="C101" s="23" t="s">
        <v>822</v>
      </c>
      <c r="D101" s="23">
        <v>0</v>
      </c>
      <c r="E101" s="23">
        <v>771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1</v>
      </c>
      <c r="L101" s="23">
        <v>0</v>
      </c>
      <c r="M101" s="23">
        <v>0</v>
      </c>
      <c r="N101" s="23">
        <v>0</v>
      </c>
      <c r="O101" s="24">
        <v>772</v>
      </c>
      <c r="P101" s="25" t="s">
        <v>591</v>
      </c>
      <c r="Q101" s="25"/>
      <c r="R101" s="25"/>
      <c r="S101" s="25"/>
      <c r="T101" s="25"/>
      <c r="U101" s="21">
        <v>1000</v>
      </c>
      <c r="Z101" s="21">
        <v>1000</v>
      </c>
      <c r="AA101" s="21">
        <v>0</v>
      </c>
      <c r="AB101" s="21">
        <v>0</v>
      </c>
    </row>
    <row r="102" spans="1:28">
      <c r="A102" s="23">
        <v>101</v>
      </c>
      <c r="B102" s="23" t="s">
        <v>186</v>
      </c>
      <c r="C102" s="23" t="s">
        <v>748</v>
      </c>
      <c r="D102" s="23">
        <v>216</v>
      </c>
      <c r="E102" s="23">
        <v>0</v>
      </c>
      <c r="F102" s="23">
        <v>22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4">
        <v>238</v>
      </c>
      <c r="P102" s="25" t="s">
        <v>905</v>
      </c>
      <c r="Q102" s="25"/>
      <c r="R102" s="25"/>
      <c r="S102" s="25"/>
      <c r="T102" s="25"/>
      <c r="U102" s="21">
        <v>1000</v>
      </c>
      <c r="Z102" s="21">
        <v>1000</v>
      </c>
      <c r="AA102" s="21">
        <v>0</v>
      </c>
      <c r="AB102" s="21">
        <v>0</v>
      </c>
    </row>
    <row r="103" spans="1:28">
      <c r="A103" s="23">
        <v>102</v>
      </c>
      <c r="B103" s="23" t="s">
        <v>372</v>
      </c>
      <c r="C103" s="23" t="s">
        <v>830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4">
        <v>0</v>
      </c>
      <c r="P103" s="26" t="s">
        <v>577</v>
      </c>
      <c r="Q103" s="26" t="s">
        <v>616</v>
      </c>
      <c r="R103" s="25"/>
      <c r="S103" s="25"/>
      <c r="T103" s="25"/>
      <c r="U103" s="21">
        <v>1000</v>
      </c>
      <c r="V103" s="21">
        <v>200</v>
      </c>
      <c r="Z103" s="21">
        <v>1200</v>
      </c>
      <c r="AA103" s="21">
        <v>0</v>
      </c>
      <c r="AB103" s="21">
        <v>0</v>
      </c>
    </row>
    <row r="104" spans="1:28">
      <c r="A104" s="23">
        <v>103</v>
      </c>
      <c r="B104" s="23" t="s">
        <v>224</v>
      </c>
      <c r="C104" s="23" t="s">
        <v>764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4">
        <v>0</v>
      </c>
      <c r="P104" s="26" t="s">
        <v>577</v>
      </c>
      <c r="Q104" s="26" t="s">
        <v>616</v>
      </c>
      <c r="R104" s="26"/>
      <c r="S104" s="25"/>
      <c r="T104" s="25"/>
      <c r="U104" s="21">
        <v>200</v>
      </c>
      <c r="V104" s="21">
        <v>1000</v>
      </c>
      <c r="Z104" s="21">
        <v>1200</v>
      </c>
      <c r="AA104" s="21">
        <v>0</v>
      </c>
      <c r="AB104" s="21">
        <v>0</v>
      </c>
    </row>
    <row r="105" spans="1:28">
      <c r="A105" s="23">
        <v>104</v>
      </c>
      <c r="B105" s="23" t="s">
        <v>126</v>
      </c>
      <c r="C105" s="23" t="s">
        <v>725</v>
      </c>
      <c r="D105" s="23">
        <v>96</v>
      </c>
      <c r="E105" s="23">
        <v>0</v>
      </c>
      <c r="F105" s="23">
        <v>492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4">
        <v>588</v>
      </c>
      <c r="P105" s="25" t="s">
        <v>582</v>
      </c>
      <c r="Q105" s="25" t="s">
        <v>984</v>
      </c>
      <c r="R105" s="25" t="s">
        <v>992</v>
      </c>
      <c r="S105" s="25" t="s">
        <v>992</v>
      </c>
      <c r="T105" s="25"/>
      <c r="U105" s="21">
        <v>1000</v>
      </c>
      <c r="V105" s="21">
        <v>250</v>
      </c>
      <c r="W105" s="21">
        <v>500</v>
      </c>
      <c r="X105" s="21">
        <v>500</v>
      </c>
      <c r="Z105" s="21">
        <v>2250</v>
      </c>
      <c r="AA105" s="21">
        <v>0</v>
      </c>
      <c r="AB105" s="21">
        <v>0</v>
      </c>
    </row>
    <row r="106" spans="1:28">
      <c r="A106" s="23">
        <v>105</v>
      </c>
      <c r="B106" s="23" t="s">
        <v>222</v>
      </c>
      <c r="C106" s="23" t="s">
        <v>763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4">
        <v>0</v>
      </c>
      <c r="P106" s="25" t="s">
        <v>905</v>
      </c>
      <c r="Q106" s="25" t="s">
        <v>930</v>
      </c>
      <c r="R106" s="25"/>
      <c r="S106" s="25"/>
      <c r="T106" s="25"/>
      <c r="U106" s="21">
        <v>1000</v>
      </c>
      <c r="V106" s="21">
        <v>500</v>
      </c>
      <c r="Z106" s="21">
        <v>1500</v>
      </c>
      <c r="AA106" s="21">
        <v>0</v>
      </c>
      <c r="AB106" s="21">
        <v>0</v>
      </c>
    </row>
    <row r="107" spans="1:28">
      <c r="A107" s="23">
        <v>106</v>
      </c>
      <c r="B107" s="23" t="s">
        <v>86</v>
      </c>
      <c r="C107" s="23" t="s">
        <v>708</v>
      </c>
      <c r="D107" s="23">
        <v>127</v>
      </c>
      <c r="E107" s="23">
        <v>0</v>
      </c>
      <c r="F107" s="23">
        <v>378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4">
        <v>505</v>
      </c>
      <c r="P107" s="26" t="s">
        <v>573</v>
      </c>
      <c r="Q107" s="25" t="s">
        <v>930</v>
      </c>
      <c r="R107" s="25" t="s">
        <v>992</v>
      </c>
      <c r="S107" s="25" t="s">
        <v>992</v>
      </c>
      <c r="T107" s="25"/>
      <c r="U107" s="21">
        <v>1500</v>
      </c>
      <c r="V107" s="21">
        <v>500</v>
      </c>
      <c r="W107" s="21">
        <v>500</v>
      </c>
      <c r="X107" s="21">
        <v>500</v>
      </c>
      <c r="Z107" s="21">
        <v>3000</v>
      </c>
      <c r="AA107" s="21">
        <v>0</v>
      </c>
      <c r="AB107" s="21">
        <v>0</v>
      </c>
    </row>
    <row r="108" spans="1:28">
      <c r="A108" s="23">
        <v>107</v>
      </c>
      <c r="B108" s="23" t="s">
        <v>232</v>
      </c>
      <c r="C108" s="23" t="s">
        <v>767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1214</v>
      </c>
      <c r="O108" s="24">
        <v>408</v>
      </c>
      <c r="P108" s="25" t="s">
        <v>591</v>
      </c>
      <c r="Q108" s="25"/>
      <c r="R108" s="25"/>
      <c r="S108" s="25"/>
      <c r="T108" s="25"/>
      <c r="U108" s="21">
        <v>1000</v>
      </c>
      <c r="Z108" s="21">
        <v>1000</v>
      </c>
      <c r="AA108" s="21">
        <v>0</v>
      </c>
      <c r="AB108" s="21">
        <v>0</v>
      </c>
    </row>
    <row r="109" spans="1:28">
      <c r="A109" s="23">
        <v>108</v>
      </c>
      <c r="B109" s="23" t="s">
        <v>178</v>
      </c>
      <c r="C109" s="23" t="s">
        <v>667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4">
        <v>0</v>
      </c>
      <c r="P109" s="25" t="s">
        <v>903</v>
      </c>
      <c r="Q109" s="25"/>
      <c r="R109" s="25"/>
      <c r="S109" s="25"/>
      <c r="T109" s="25"/>
      <c r="U109" s="21">
        <v>500</v>
      </c>
      <c r="Z109" s="21">
        <v>500</v>
      </c>
      <c r="AA109" s="21">
        <v>0</v>
      </c>
      <c r="AB109" s="21">
        <v>0</v>
      </c>
    </row>
    <row r="110" spans="1:28">
      <c r="A110" s="23">
        <v>109</v>
      </c>
      <c r="B110" s="23" t="s">
        <v>486</v>
      </c>
      <c r="C110" s="23" t="s">
        <v>672</v>
      </c>
      <c r="D110" s="23">
        <v>32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4">
        <v>32</v>
      </c>
      <c r="P110" s="25" t="s">
        <v>903</v>
      </c>
      <c r="Q110" s="25"/>
      <c r="R110" s="25"/>
      <c r="S110" s="25"/>
      <c r="T110" s="25"/>
      <c r="U110" s="21">
        <v>500</v>
      </c>
      <c r="Z110" s="21">
        <v>500</v>
      </c>
      <c r="AA110" s="21">
        <v>0</v>
      </c>
      <c r="AB110" s="21">
        <v>0</v>
      </c>
    </row>
    <row r="111" spans="1:28">
      <c r="A111" s="23">
        <v>110</v>
      </c>
      <c r="B111" s="23" t="s">
        <v>422</v>
      </c>
      <c r="C111" s="23" t="s">
        <v>852</v>
      </c>
      <c r="D111" s="23">
        <v>21</v>
      </c>
      <c r="E111" s="23">
        <v>0</v>
      </c>
      <c r="F111" s="23">
        <v>192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4">
        <v>213</v>
      </c>
      <c r="P111" s="25" t="s">
        <v>582</v>
      </c>
      <c r="Q111" s="25" t="s">
        <v>930</v>
      </c>
      <c r="R111" s="25"/>
      <c r="S111" s="25"/>
      <c r="T111" s="25"/>
      <c r="U111" s="21">
        <v>1000</v>
      </c>
      <c r="V111" s="21">
        <v>500</v>
      </c>
      <c r="Z111" s="21">
        <v>1500</v>
      </c>
      <c r="AA111" s="21">
        <v>0</v>
      </c>
      <c r="AB111" s="21">
        <v>0</v>
      </c>
    </row>
    <row r="112" spans="1:28">
      <c r="A112" s="23">
        <v>111</v>
      </c>
      <c r="B112" s="23" t="s">
        <v>202</v>
      </c>
      <c r="C112" s="23" t="s">
        <v>755</v>
      </c>
      <c r="D112" s="23">
        <v>29</v>
      </c>
      <c r="E112" s="23">
        <v>0</v>
      </c>
      <c r="F112" s="23">
        <v>2105</v>
      </c>
      <c r="G112" s="23">
        <v>0</v>
      </c>
      <c r="H112" s="23">
        <v>0</v>
      </c>
      <c r="I112" s="23">
        <v>1239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4">
        <v>1268</v>
      </c>
      <c r="P112" s="25" t="s">
        <v>582</v>
      </c>
      <c r="Q112" s="26" t="s">
        <v>616</v>
      </c>
      <c r="R112" s="25" t="s">
        <v>982</v>
      </c>
      <c r="S112" s="25"/>
      <c r="T112" s="25"/>
      <c r="U112" s="21">
        <v>1000</v>
      </c>
      <c r="V112" s="21">
        <v>200</v>
      </c>
      <c r="W112" s="21">
        <v>500</v>
      </c>
      <c r="Z112" s="21">
        <v>1700</v>
      </c>
      <c r="AA112" s="21">
        <v>0</v>
      </c>
      <c r="AB112" s="21">
        <v>0</v>
      </c>
    </row>
    <row r="113" spans="1:28">
      <c r="A113" s="23">
        <v>112</v>
      </c>
      <c r="B113" s="23" t="s">
        <v>430</v>
      </c>
      <c r="C113" s="23" t="s">
        <v>856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445</v>
      </c>
      <c r="K113" s="23">
        <v>0</v>
      </c>
      <c r="L113" s="23">
        <v>0</v>
      </c>
      <c r="M113" s="23">
        <v>0</v>
      </c>
      <c r="N113" s="23">
        <v>0</v>
      </c>
      <c r="O113" s="24">
        <v>445</v>
      </c>
      <c r="P113" s="25" t="s">
        <v>582</v>
      </c>
      <c r="Q113" s="25"/>
      <c r="R113" s="25"/>
      <c r="S113" s="25"/>
      <c r="T113" s="25"/>
      <c r="U113" s="21">
        <v>1000</v>
      </c>
      <c r="Z113" s="21">
        <v>1000</v>
      </c>
      <c r="AA113" s="21">
        <v>0</v>
      </c>
      <c r="AB113" s="21">
        <v>0</v>
      </c>
    </row>
    <row r="114" spans="1:28">
      <c r="A114" s="23">
        <v>113</v>
      </c>
      <c r="B114" s="23" t="s">
        <v>130</v>
      </c>
      <c r="C114" s="23" t="s">
        <v>726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299</v>
      </c>
      <c r="M114" s="23">
        <v>0</v>
      </c>
      <c r="N114" s="23">
        <v>0</v>
      </c>
      <c r="O114" s="24">
        <v>299</v>
      </c>
      <c r="P114" s="26" t="s">
        <v>581</v>
      </c>
      <c r="Q114" s="25"/>
      <c r="R114" s="25"/>
      <c r="S114" s="25"/>
      <c r="T114" s="25"/>
      <c r="U114" s="21">
        <v>1000</v>
      </c>
      <c r="Z114" s="21">
        <v>1000</v>
      </c>
      <c r="AA114" s="21">
        <v>0</v>
      </c>
      <c r="AB114" s="21">
        <v>0</v>
      </c>
    </row>
    <row r="115" spans="1:28">
      <c r="A115" s="23">
        <v>114</v>
      </c>
      <c r="B115" s="23" t="s">
        <v>510</v>
      </c>
      <c r="C115" s="23" t="s">
        <v>888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1994</v>
      </c>
      <c r="L115" s="23">
        <v>0</v>
      </c>
      <c r="M115" s="23">
        <v>0</v>
      </c>
      <c r="N115" s="23">
        <v>0</v>
      </c>
      <c r="O115" s="24">
        <v>954</v>
      </c>
      <c r="P115" s="25" t="s">
        <v>908</v>
      </c>
      <c r="Q115" s="26" t="s">
        <v>616</v>
      </c>
      <c r="R115" s="25"/>
      <c r="S115" s="25"/>
      <c r="T115" s="25"/>
      <c r="U115" s="21">
        <v>1000</v>
      </c>
      <c r="V115" s="21">
        <v>200</v>
      </c>
      <c r="Z115" s="21">
        <v>1200</v>
      </c>
      <c r="AA115" s="21">
        <v>0</v>
      </c>
      <c r="AB115" s="21">
        <v>0</v>
      </c>
    </row>
    <row r="116" spans="1:28">
      <c r="A116" s="23">
        <v>115</v>
      </c>
      <c r="B116" s="23" t="s">
        <v>524</v>
      </c>
      <c r="C116" s="23" t="s">
        <v>895</v>
      </c>
      <c r="D116" s="23">
        <v>195</v>
      </c>
      <c r="E116" s="23">
        <v>16</v>
      </c>
      <c r="F116" s="23">
        <v>214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4">
        <v>425</v>
      </c>
      <c r="P116" s="25" t="s">
        <v>905</v>
      </c>
      <c r="Q116" s="25" t="s">
        <v>930</v>
      </c>
      <c r="R116" s="25"/>
      <c r="S116" s="25"/>
      <c r="T116" s="25"/>
      <c r="U116" s="21">
        <v>1000</v>
      </c>
      <c r="V116" s="21">
        <v>500</v>
      </c>
      <c r="Z116" s="21">
        <v>1500</v>
      </c>
      <c r="AA116" s="21">
        <v>0</v>
      </c>
      <c r="AB116" s="21">
        <v>0</v>
      </c>
    </row>
    <row r="117" spans="1:28">
      <c r="A117" s="23">
        <v>116</v>
      </c>
      <c r="B117" s="23" t="s">
        <v>322</v>
      </c>
      <c r="C117" s="23" t="s">
        <v>810</v>
      </c>
      <c r="D117" s="23">
        <v>12</v>
      </c>
      <c r="E117" s="23">
        <v>0</v>
      </c>
      <c r="F117" s="23">
        <v>605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4">
        <v>617</v>
      </c>
      <c r="P117" s="25" t="s">
        <v>905</v>
      </c>
      <c r="Q117" s="25"/>
      <c r="R117" s="25"/>
      <c r="S117" s="25"/>
      <c r="T117" s="25"/>
      <c r="U117" s="21">
        <v>1000</v>
      </c>
      <c r="Z117" s="21">
        <v>1000</v>
      </c>
      <c r="AA117" s="21">
        <v>0</v>
      </c>
      <c r="AB117" s="21">
        <v>0</v>
      </c>
    </row>
    <row r="118" spans="1:28">
      <c r="A118" s="23">
        <v>117</v>
      </c>
      <c r="B118" s="23" t="s">
        <v>370</v>
      </c>
      <c r="C118" s="23" t="s">
        <v>670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4">
        <v>0</v>
      </c>
      <c r="P118" s="25" t="s">
        <v>903</v>
      </c>
      <c r="Q118" s="25"/>
      <c r="R118" s="25"/>
      <c r="S118" s="25"/>
      <c r="T118" s="25"/>
      <c r="U118" s="21">
        <v>500</v>
      </c>
      <c r="Z118" s="21">
        <v>500</v>
      </c>
      <c r="AA118" s="21">
        <v>0</v>
      </c>
      <c r="AB118" s="21">
        <v>0</v>
      </c>
    </row>
    <row r="119" spans="1:28">
      <c r="A119" s="23">
        <v>118</v>
      </c>
      <c r="B119" s="23" t="s">
        <v>336</v>
      </c>
      <c r="C119" s="23" t="s">
        <v>816</v>
      </c>
      <c r="D119" s="23">
        <v>291</v>
      </c>
      <c r="E119" s="23">
        <v>4</v>
      </c>
      <c r="F119" s="23">
        <v>0</v>
      </c>
      <c r="G119" s="23">
        <v>0</v>
      </c>
      <c r="H119" s="23">
        <v>0</v>
      </c>
      <c r="I119" s="23">
        <v>117</v>
      </c>
      <c r="J119" s="23">
        <v>0</v>
      </c>
      <c r="K119" s="23">
        <v>0</v>
      </c>
      <c r="L119" s="23">
        <v>6</v>
      </c>
      <c r="M119" s="23">
        <v>1118</v>
      </c>
      <c r="N119" s="23">
        <v>0</v>
      </c>
      <c r="O119" s="24">
        <v>1536</v>
      </c>
      <c r="P119" s="26" t="s">
        <v>573</v>
      </c>
      <c r="Q119" s="25"/>
      <c r="R119" s="25"/>
      <c r="S119" s="25"/>
      <c r="T119" s="25"/>
      <c r="U119" s="21">
        <v>1500</v>
      </c>
      <c r="Z119" s="21">
        <v>1500</v>
      </c>
      <c r="AA119" s="21">
        <v>36</v>
      </c>
      <c r="AB119" s="21">
        <v>18</v>
      </c>
    </row>
    <row r="120" spans="1:28">
      <c r="A120" s="23">
        <v>119</v>
      </c>
      <c r="B120" s="23" t="s">
        <v>188</v>
      </c>
      <c r="C120" s="23" t="s">
        <v>749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4">
        <v>0</v>
      </c>
      <c r="P120" s="26" t="s">
        <v>577</v>
      </c>
      <c r="Q120" s="25"/>
      <c r="R120" s="25"/>
      <c r="S120" s="25"/>
      <c r="T120" s="25"/>
      <c r="U120" s="21">
        <v>1000</v>
      </c>
      <c r="Z120" s="21">
        <v>1000</v>
      </c>
      <c r="AA120" s="21">
        <v>0</v>
      </c>
      <c r="AB120" s="21">
        <v>0</v>
      </c>
    </row>
    <row r="121" spans="1:28">
      <c r="A121" s="23">
        <v>120</v>
      </c>
      <c r="B121" s="23" t="s">
        <v>512</v>
      </c>
      <c r="C121" s="23" t="s">
        <v>889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4">
        <v>0</v>
      </c>
      <c r="P121" s="26" t="s">
        <v>577</v>
      </c>
      <c r="Q121" s="25"/>
      <c r="R121" s="25"/>
      <c r="S121" s="25"/>
      <c r="T121" s="25"/>
      <c r="U121" s="21">
        <v>1000</v>
      </c>
      <c r="Z121" s="21">
        <v>1000</v>
      </c>
      <c r="AA121" s="21">
        <v>0</v>
      </c>
      <c r="AB121" s="21">
        <v>0</v>
      </c>
    </row>
    <row r="122" spans="1:28">
      <c r="A122" s="23">
        <v>121</v>
      </c>
      <c r="B122" s="23" t="s">
        <v>78</v>
      </c>
      <c r="C122" s="23" t="s">
        <v>704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4">
        <v>0</v>
      </c>
      <c r="P122" s="25" t="s">
        <v>591</v>
      </c>
      <c r="Q122" s="25"/>
      <c r="R122" s="25"/>
      <c r="S122" s="25"/>
      <c r="T122" s="25"/>
      <c r="U122" s="21">
        <v>1000</v>
      </c>
      <c r="Z122" s="21">
        <v>1000</v>
      </c>
      <c r="AA122" s="21">
        <v>0</v>
      </c>
      <c r="AB122" s="21">
        <v>0</v>
      </c>
    </row>
    <row r="123" spans="1:28">
      <c r="A123" s="23">
        <v>122</v>
      </c>
      <c r="B123" s="23" t="s">
        <v>192</v>
      </c>
      <c r="C123" s="23" t="s">
        <v>658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1171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4">
        <v>1171</v>
      </c>
      <c r="P123" s="25" t="s">
        <v>903</v>
      </c>
      <c r="Q123" s="25"/>
      <c r="R123" s="25"/>
      <c r="S123" s="25"/>
      <c r="T123" s="25"/>
      <c r="U123" s="21">
        <v>500</v>
      </c>
      <c r="Z123" s="21">
        <v>500</v>
      </c>
      <c r="AA123" s="21">
        <v>671</v>
      </c>
      <c r="AB123" s="21">
        <v>336</v>
      </c>
    </row>
    <row r="124" spans="1:28">
      <c r="A124" s="23">
        <v>123</v>
      </c>
      <c r="B124" s="23" t="s">
        <v>64</v>
      </c>
      <c r="C124" s="23" t="s">
        <v>697</v>
      </c>
      <c r="D124" s="23">
        <v>0</v>
      </c>
      <c r="E124" s="23">
        <v>0</v>
      </c>
      <c r="F124" s="23">
        <v>0</v>
      </c>
      <c r="G124" s="23">
        <v>4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4">
        <v>4</v>
      </c>
      <c r="P124" s="25" t="s">
        <v>905</v>
      </c>
      <c r="Q124" s="25"/>
      <c r="R124" s="25"/>
      <c r="S124" s="25"/>
      <c r="T124" s="25"/>
      <c r="U124" s="21">
        <v>1000</v>
      </c>
      <c r="Z124" s="21">
        <v>1000</v>
      </c>
      <c r="AA124" s="21">
        <v>0</v>
      </c>
      <c r="AB124" s="21">
        <v>0</v>
      </c>
    </row>
    <row r="125" spans="1:28">
      <c r="A125" s="23">
        <v>124</v>
      </c>
      <c r="B125" s="23" t="s">
        <v>326</v>
      </c>
      <c r="C125" s="23" t="s">
        <v>812</v>
      </c>
      <c r="D125" s="23">
        <v>72</v>
      </c>
      <c r="E125" s="23">
        <v>0</v>
      </c>
      <c r="F125" s="23">
        <v>12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4">
        <v>84</v>
      </c>
      <c r="P125" s="25" t="s">
        <v>905</v>
      </c>
      <c r="Q125" s="25" t="s">
        <v>984</v>
      </c>
      <c r="R125" s="25" t="s">
        <v>992</v>
      </c>
      <c r="S125" s="25"/>
      <c r="T125" s="25"/>
      <c r="U125" s="21">
        <v>1000</v>
      </c>
      <c r="V125" s="21">
        <v>250</v>
      </c>
      <c r="W125" s="21">
        <v>500</v>
      </c>
      <c r="Z125" s="21">
        <v>1750</v>
      </c>
      <c r="AA125" s="21">
        <v>0</v>
      </c>
      <c r="AB125" s="21">
        <v>0</v>
      </c>
    </row>
    <row r="126" spans="1:28">
      <c r="A126" s="23">
        <v>125</v>
      </c>
      <c r="B126" s="23" t="s">
        <v>342</v>
      </c>
      <c r="C126" s="23" t="s">
        <v>650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335</v>
      </c>
      <c r="L126" s="23">
        <v>0</v>
      </c>
      <c r="M126" s="23">
        <v>0</v>
      </c>
      <c r="N126" s="23">
        <v>0</v>
      </c>
      <c r="O126" s="24">
        <v>335</v>
      </c>
      <c r="P126" s="25" t="s">
        <v>903</v>
      </c>
      <c r="Q126" s="25"/>
      <c r="R126" s="25"/>
      <c r="S126" s="25"/>
      <c r="T126" s="25"/>
      <c r="U126" s="21">
        <v>500</v>
      </c>
      <c r="Z126" s="21">
        <v>500</v>
      </c>
      <c r="AA126" s="21">
        <v>0</v>
      </c>
      <c r="AB126" s="21">
        <v>0</v>
      </c>
    </row>
    <row r="127" spans="1:28">
      <c r="A127" s="23">
        <v>126</v>
      </c>
      <c r="B127" s="23" t="s">
        <v>260</v>
      </c>
      <c r="C127" s="23" t="s">
        <v>780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4">
        <v>0</v>
      </c>
      <c r="P127" s="25" t="s">
        <v>905</v>
      </c>
      <c r="Q127" s="25" t="s">
        <v>930</v>
      </c>
      <c r="R127" s="25"/>
      <c r="S127" s="25"/>
      <c r="T127" s="25"/>
      <c r="U127" s="21">
        <v>1000</v>
      </c>
      <c r="V127" s="21">
        <v>500</v>
      </c>
      <c r="Z127" s="21">
        <v>1500</v>
      </c>
      <c r="AA127" s="21">
        <v>0</v>
      </c>
      <c r="AB127" s="21">
        <v>0</v>
      </c>
    </row>
    <row r="128" spans="1:28">
      <c r="A128" s="23">
        <v>127</v>
      </c>
      <c r="B128" s="23" t="s">
        <v>170</v>
      </c>
      <c r="C128" s="23" t="s">
        <v>742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4">
        <v>0</v>
      </c>
      <c r="P128" s="25" t="s">
        <v>918</v>
      </c>
      <c r="Q128" s="25"/>
      <c r="R128" s="25"/>
      <c r="S128" s="25"/>
      <c r="T128" s="25"/>
      <c r="U128" s="21">
        <v>500</v>
      </c>
      <c r="Z128" s="21">
        <v>500</v>
      </c>
      <c r="AA128" s="21">
        <v>0</v>
      </c>
      <c r="AB128" s="21">
        <v>0</v>
      </c>
    </row>
    <row r="129" spans="1:28">
      <c r="A129" s="23">
        <v>128</v>
      </c>
      <c r="B129" s="23" t="s">
        <v>332</v>
      </c>
      <c r="C129" s="23" t="s">
        <v>814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4">
        <v>0</v>
      </c>
      <c r="P129" s="25" t="s">
        <v>920</v>
      </c>
      <c r="Q129" s="25"/>
      <c r="R129" s="25"/>
      <c r="S129" s="25"/>
      <c r="T129" s="25"/>
      <c r="U129" s="21">
        <v>500</v>
      </c>
      <c r="Z129" s="21">
        <v>500</v>
      </c>
      <c r="AA129" s="21">
        <v>0</v>
      </c>
      <c r="AB129" s="21">
        <v>0</v>
      </c>
    </row>
    <row r="130" spans="1:28">
      <c r="A130" s="23">
        <v>129</v>
      </c>
      <c r="B130" s="23" t="s">
        <v>272</v>
      </c>
      <c r="C130" s="23" t="s">
        <v>786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4">
        <v>0</v>
      </c>
      <c r="P130" s="25" t="s">
        <v>626</v>
      </c>
      <c r="Q130" s="25"/>
      <c r="R130" s="25"/>
      <c r="S130" s="25"/>
      <c r="T130" s="25"/>
      <c r="U130" s="21">
        <v>0</v>
      </c>
      <c r="Z130" s="21">
        <v>0</v>
      </c>
      <c r="AA130" s="21">
        <v>0</v>
      </c>
      <c r="AB130" s="21">
        <v>0</v>
      </c>
    </row>
    <row r="131" spans="1:28">
      <c r="A131" s="23">
        <v>130</v>
      </c>
      <c r="B131" s="23" t="s">
        <v>134</v>
      </c>
      <c r="C131" s="23" t="s">
        <v>687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4">
        <v>0</v>
      </c>
      <c r="P131" s="28" t="s">
        <v>985</v>
      </c>
      <c r="Q131" s="25"/>
      <c r="R131" s="25"/>
      <c r="S131" s="25"/>
      <c r="T131" s="25"/>
      <c r="U131" s="21">
        <v>1000</v>
      </c>
      <c r="Z131" s="21">
        <v>1000</v>
      </c>
      <c r="AA131" s="21">
        <v>0</v>
      </c>
      <c r="AB131" s="21">
        <v>0</v>
      </c>
    </row>
    <row r="132" spans="1:28">
      <c r="A132" s="23">
        <v>131</v>
      </c>
      <c r="B132" s="23" t="s">
        <v>384</v>
      </c>
      <c r="C132" s="23" t="s">
        <v>836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4">
        <v>0</v>
      </c>
      <c r="P132" s="26" t="s">
        <v>576</v>
      </c>
      <c r="Q132" s="25"/>
      <c r="R132" s="25"/>
      <c r="S132" s="25"/>
      <c r="T132" s="25"/>
      <c r="U132" s="21">
        <v>1000</v>
      </c>
      <c r="Z132" s="21">
        <v>1000</v>
      </c>
      <c r="AA132" s="21">
        <v>0</v>
      </c>
      <c r="AB132" s="21">
        <v>0</v>
      </c>
    </row>
    <row r="133" spans="1:28">
      <c r="A133" s="23">
        <v>132</v>
      </c>
      <c r="B133" s="23" t="s">
        <v>424</v>
      </c>
      <c r="C133" s="23" t="s">
        <v>853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846</v>
      </c>
      <c r="J133" s="23">
        <v>841</v>
      </c>
      <c r="K133" s="23">
        <v>12</v>
      </c>
      <c r="L133" s="23">
        <v>0</v>
      </c>
      <c r="M133" s="23">
        <v>0</v>
      </c>
      <c r="N133" s="23">
        <v>0</v>
      </c>
      <c r="O133" s="24">
        <v>1699</v>
      </c>
      <c r="P133" s="25" t="s">
        <v>591</v>
      </c>
      <c r="Q133" s="25" t="s">
        <v>930</v>
      </c>
      <c r="R133" s="25"/>
      <c r="S133" s="25"/>
      <c r="T133" s="25"/>
      <c r="U133" s="21">
        <v>1000</v>
      </c>
      <c r="V133" s="21">
        <v>500</v>
      </c>
      <c r="Z133" s="21">
        <v>1500</v>
      </c>
      <c r="AA133" s="21">
        <v>199</v>
      </c>
      <c r="AB133" s="21">
        <v>100</v>
      </c>
    </row>
    <row r="134" spans="1:28">
      <c r="A134" s="23">
        <v>133</v>
      </c>
      <c r="B134" s="23" t="s">
        <v>398</v>
      </c>
      <c r="C134" s="23" t="s">
        <v>842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804</v>
      </c>
      <c r="K134" s="23">
        <v>164</v>
      </c>
      <c r="L134" s="23">
        <v>5</v>
      </c>
      <c r="M134" s="23">
        <v>1</v>
      </c>
      <c r="N134" s="23">
        <v>0</v>
      </c>
      <c r="O134" s="24">
        <v>974</v>
      </c>
      <c r="P134" s="25" t="s">
        <v>582</v>
      </c>
      <c r="Q134" s="25"/>
      <c r="R134" s="25"/>
      <c r="S134" s="25"/>
      <c r="T134" s="25"/>
      <c r="U134" s="21">
        <v>1000</v>
      </c>
      <c r="Z134" s="21">
        <v>1000</v>
      </c>
      <c r="AA134" s="21">
        <v>0</v>
      </c>
      <c r="AB134" s="21">
        <v>0</v>
      </c>
    </row>
    <row r="135" spans="1:28">
      <c r="A135" s="23">
        <v>134</v>
      </c>
      <c r="B135" s="23" t="s">
        <v>286</v>
      </c>
      <c r="C135" s="23" t="s">
        <v>792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962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4">
        <v>962</v>
      </c>
      <c r="P135" s="25" t="s">
        <v>591</v>
      </c>
      <c r="Q135" s="25"/>
      <c r="R135" s="25"/>
      <c r="S135" s="25"/>
      <c r="T135" s="25"/>
      <c r="U135" s="21">
        <v>1000</v>
      </c>
      <c r="Z135" s="21">
        <v>1000</v>
      </c>
      <c r="AA135" s="21">
        <v>0</v>
      </c>
      <c r="AB135" s="21">
        <v>0</v>
      </c>
    </row>
    <row r="136" spans="1:28">
      <c r="A136" s="23">
        <v>135</v>
      </c>
      <c r="B136" s="23" t="s">
        <v>56</v>
      </c>
      <c r="C136" s="23" t="s">
        <v>694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1</v>
      </c>
      <c r="M136" s="23">
        <v>0</v>
      </c>
      <c r="N136" s="23">
        <v>0</v>
      </c>
      <c r="O136" s="24">
        <v>1</v>
      </c>
      <c r="P136" s="25" t="s">
        <v>904</v>
      </c>
      <c r="Q136" s="25"/>
      <c r="R136" s="25"/>
      <c r="S136" s="25"/>
      <c r="T136" s="25"/>
      <c r="U136" s="21">
        <v>1000</v>
      </c>
      <c r="Z136" s="21">
        <v>1000</v>
      </c>
      <c r="AA136" s="21">
        <v>0</v>
      </c>
      <c r="AB136" s="21">
        <v>0</v>
      </c>
    </row>
    <row r="137" spans="1:28">
      <c r="A137" s="23">
        <v>136</v>
      </c>
      <c r="B137" s="23" t="s">
        <v>104</v>
      </c>
      <c r="C137" s="23" t="s">
        <v>651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321</v>
      </c>
      <c r="J137" s="23">
        <v>51</v>
      </c>
      <c r="K137" s="23">
        <v>1221</v>
      </c>
      <c r="L137" s="23">
        <v>0</v>
      </c>
      <c r="M137" s="23">
        <v>2</v>
      </c>
      <c r="N137" s="23">
        <v>0</v>
      </c>
      <c r="O137" s="24">
        <v>769</v>
      </c>
      <c r="P137" s="25" t="s">
        <v>903</v>
      </c>
      <c r="Q137" s="25"/>
      <c r="R137" s="25"/>
      <c r="S137" s="25"/>
      <c r="T137" s="25"/>
      <c r="U137" s="21">
        <v>500</v>
      </c>
      <c r="Z137" s="21">
        <v>500</v>
      </c>
      <c r="AA137" s="21">
        <v>269</v>
      </c>
      <c r="AB137" s="21">
        <v>135</v>
      </c>
    </row>
    <row r="138" spans="1:28">
      <c r="A138" s="23">
        <v>137</v>
      </c>
      <c r="B138" s="23" t="s">
        <v>146</v>
      </c>
      <c r="C138" s="23" t="s">
        <v>732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891</v>
      </c>
      <c r="O138" s="24">
        <v>891</v>
      </c>
      <c r="P138" s="25" t="s">
        <v>905</v>
      </c>
      <c r="Q138" s="26" t="s">
        <v>616</v>
      </c>
      <c r="R138" s="25" t="s">
        <v>983</v>
      </c>
      <c r="S138" s="25"/>
      <c r="T138" s="25"/>
      <c r="U138" s="22">
        <v>1000</v>
      </c>
      <c r="V138" s="21">
        <v>200</v>
      </c>
      <c r="W138" s="21">
        <v>500</v>
      </c>
      <c r="Z138" s="21">
        <v>1700</v>
      </c>
      <c r="AA138" s="21">
        <v>0</v>
      </c>
      <c r="AB138" s="21">
        <v>0</v>
      </c>
    </row>
    <row r="139" spans="1:28">
      <c r="A139" s="23">
        <v>138</v>
      </c>
      <c r="B139" s="23" t="s">
        <v>84</v>
      </c>
      <c r="C139" s="23" t="s">
        <v>998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1184</v>
      </c>
      <c r="K139" s="23">
        <v>0</v>
      </c>
      <c r="L139" s="23">
        <v>0</v>
      </c>
      <c r="M139" s="23">
        <v>0</v>
      </c>
      <c r="N139" s="23">
        <v>0</v>
      </c>
      <c r="O139" s="24">
        <v>1184</v>
      </c>
      <c r="P139" s="25" t="s">
        <v>591</v>
      </c>
      <c r="Q139" s="25" t="s">
        <v>997</v>
      </c>
      <c r="R139" s="25"/>
      <c r="S139" s="25"/>
      <c r="T139" s="25"/>
      <c r="U139" s="21">
        <v>1000</v>
      </c>
      <c r="Z139" s="21">
        <v>1500</v>
      </c>
      <c r="AA139" s="21">
        <v>0</v>
      </c>
      <c r="AB139" s="21">
        <v>0</v>
      </c>
    </row>
    <row r="140" spans="1:28">
      <c r="A140" s="23">
        <v>139</v>
      </c>
      <c r="B140" s="23" t="s">
        <v>128</v>
      </c>
      <c r="C140" s="23" t="s">
        <v>655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4">
        <v>0</v>
      </c>
      <c r="P140" s="25" t="s">
        <v>903</v>
      </c>
      <c r="Q140" s="25"/>
      <c r="R140" s="25"/>
      <c r="S140" s="25"/>
      <c r="T140" s="25"/>
      <c r="U140" s="21">
        <v>500</v>
      </c>
      <c r="Z140" s="21">
        <v>500</v>
      </c>
      <c r="AA140" s="21">
        <v>0</v>
      </c>
      <c r="AB140" s="21">
        <v>0</v>
      </c>
    </row>
    <row r="141" spans="1:28">
      <c r="A141" s="23">
        <v>140</v>
      </c>
      <c r="B141" s="23" t="s">
        <v>296</v>
      </c>
      <c r="C141" s="23" t="s">
        <v>797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4">
        <v>0</v>
      </c>
      <c r="P141" s="26" t="s">
        <v>581</v>
      </c>
      <c r="Q141" s="25"/>
      <c r="R141" s="25"/>
      <c r="S141" s="25"/>
      <c r="T141" s="25"/>
      <c r="U141" s="21">
        <v>1000</v>
      </c>
      <c r="Z141" s="21">
        <v>1000</v>
      </c>
      <c r="AA141" s="21">
        <v>0</v>
      </c>
      <c r="AB141" s="21">
        <v>0</v>
      </c>
    </row>
    <row r="142" spans="1:28">
      <c r="A142" s="23">
        <v>141</v>
      </c>
      <c r="B142" s="23" t="s">
        <v>236</v>
      </c>
      <c r="C142" s="23" t="s">
        <v>768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4">
        <v>0</v>
      </c>
      <c r="P142" s="26" t="s">
        <v>577</v>
      </c>
      <c r="Q142" s="25"/>
      <c r="R142" s="25"/>
      <c r="S142" s="25"/>
      <c r="T142" s="25"/>
      <c r="U142" s="21">
        <v>1000</v>
      </c>
      <c r="Z142" s="21">
        <v>1000</v>
      </c>
      <c r="AA142" s="21">
        <v>0</v>
      </c>
      <c r="AB142" s="21">
        <v>0</v>
      </c>
    </row>
    <row r="143" spans="1:28">
      <c r="A143" s="23">
        <v>142</v>
      </c>
      <c r="B143" s="23" t="s">
        <v>466</v>
      </c>
      <c r="C143" s="23" t="s">
        <v>870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4">
        <v>0</v>
      </c>
      <c r="P143" s="25" t="s">
        <v>922</v>
      </c>
      <c r="Q143" s="25"/>
      <c r="R143" s="25"/>
      <c r="S143" s="25"/>
      <c r="T143" s="25"/>
      <c r="U143" s="21">
        <v>1000</v>
      </c>
      <c r="Z143" s="21">
        <v>1000</v>
      </c>
      <c r="AA143" s="21">
        <v>0</v>
      </c>
      <c r="AB143" s="21">
        <v>0</v>
      </c>
    </row>
    <row r="144" spans="1:28">
      <c r="A144" s="23">
        <v>143</v>
      </c>
      <c r="B144" s="23" t="s">
        <v>412</v>
      </c>
      <c r="C144" s="23" t="s">
        <v>849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4">
        <v>0</v>
      </c>
      <c r="P144" s="25" t="s">
        <v>919</v>
      </c>
      <c r="Q144" s="25"/>
      <c r="R144" s="25"/>
      <c r="S144" s="25"/>
      <c r="T144" s="25"/>
      <c r="U144" s="21">
        <v>500</v>
      </c>
      <c r="Z144" s="21">
        <v>500</v>
      </c>
      <c r="AA144" s="21">
        <v>0</v>
      </c>
      <c r="AB144" s="21">
        <v>0</v>
      </c>
    </row>
    <row r="145" spans="1:28">
      <c r="A145" s="23">
        <v>144</v>
      </c>
      <c r="B145" s="23" t="s">
        <v>256</v>
      </c>
      <c r="C145" s="23" t="s">
        <v>778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4">
        <v>0</v>
      </c>
      <c r="P145" s="26" t="s">
        <v>578</v>
      </c>
      <c r="Q145" s="25" t="s">
        <v>984</v>
      </c>
      <c r="R145" s="25"/>
      <c r="S145" s="25"/>
      <c r="T145" s="25"/>
      <c r="U145" s="21">
        <v>1000</v>
      </c>
      <c r="V145" s="21">
        <v>250</v>
      </c>
      <c r="Z145" s="21">
        <v>1250</v>
      </c>
      <c r="AA145" s="21">
        <v>0</v>
      </c>
      <c r="AB145" s="21">
        <v>0</v>
      </c>
    </row>
    <row r="146" spans="1:28">
      <c r="A146" s="23">
        <v>145</v>
      </c>
      <c r="B146" s="23" t="s">
        <v>394</v>
      </c>
      <c r="C146" s="23" t="s">
        <v>840</v>
      </c>
      <c r="D146" s="23">
        <v>0</v>
      </c>
      <c r="E146" s="23">
        <v>1</v>
      </c>
      <c r="F146" s="23">
        <v>3</v>
      </c>
      <c r="G146" s="23">
        <v>0</v>
      </c>
      <c r="H146" s="23">
        <v>0</v>
      </c>
      <c r="I146" s="23">
        <v>0</v>
      </c>
      <c r="J146" s="23">
        <v>0</v>
      </c>
      <c r="K146" s="23">
        <v>118</v>
      </c>
      <c r="L146" s="23">
        <v>0</v>
      </c>
      <c r="M146" s="23">
        <v>0</v>
      </c>
      <c r="N146" s="23">
        <v>0</v>
      </c>
      <c r="O146" s="24">
        <v>122</v>
      </c>
      <c r="P146" s="25" t="s">
        <v>591</v>
      </c>
      <c r="Q146" s="25"/>
      <c r="R146" s="25"/>
      <c r="S146" s="25"/>
      <c r="T146" s="25"/>
      <c r="U146" s="21">
        <v>1000</v>
      </c>
      <c r="Z146" s="21">
        <v>1000</v>
      </c>
      <c r="AA146" s="21">
        <v>0</v>
      </c>
      <c r="AB146" s="21">
        <v>0</v>
      </c>
    </row>
    <row r="147" spans="1:28">
      <c r="A147" s="23">
        <v>146</v>
      </c>
      <c r="B147" s="23" t="s">
        <v>198</v>
      </c>
      <c r="C147" s="23" t="s">
        <v>753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1165</v>
      </c>
      <c r="K147" s="23">
        <v>0</v>
      </c>
      <c r="L147" s="23">
        <v>0</v>
      </c>
      <c r="M147" s="23">
        <v>0</v>
      </c>
      <c r="N147" s="23">
        <v>0</v>
      </c>
      <c r="O147" s="24">
        <v>1165</v>
      </c>
      <c r="P147" s="25" t="s">
        <v>582</v>
      </c>
      <c r="Q147" s="25" t="s">
        <v>625</v>
      </c>
      <c r="R147" s="25"/>
      <c r="S147" s="25"/>
      <c r="T147" s="25"/>
      <c r="U147" s="21">
        <v>1000</v>
      </c>
      <c r="Z147" s="21">
        <v>1500</v>
      </c>
      <c r="AA147" s="21">
        <v>0</v>
      </c>
      <c r="AB147" s="21">
        <v>0</v>
      </c>
    </row>
    <row r="148" spans="1:28">
      <c r="A148" s="23">
        <v>147</v>
      </c>
      <c r="B148" s="23" t="s">
        <v>310</v>
      </c>
      <c r="C148" s="23" t="s">
        <v>804</v>
      </c>
      <c r="D148" s="23">
        <v>0</v>
      </c>
      <c r="E148" s="23">
        <v>0</v>
      </c>
      <c r="F148" s="23">
        <v>0</v>
      </c>
      <c r="G148" s="23">
        <v>0</v>
      </c>
      <c r="H148" s="23">
        <v>2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1571</v>
      </c>
      <c r="O148" s="24">
        <v>959</v>
      </c>
      <c r="P148" s="25" t="s">
        <v>905</v>
      </c>
      <c r="Q148" s="25"/>
      <c r="R148" s="25"/>
      <c r="S148" s="25"/>
      <c r="T148" s="25"/>
      <c r="U148" s="21">
        <v>1000</v>
      </c>
      <c r="Z148" s="21">
        <v>1000</v>
      </c>
      <c r="AA148" s="21">
        <v>0</v>
      </c>
      <c r="AB148" s="21">
        <v>0</v>
      </c>
    </row>
    <row r="149" spans="1:28">
      <c r="A149" s="23">
        <v>148</v>
      </c>
      <c r="B149" s="23" t="s">
        <v>74</v>
      </c>
      <c r="C149" s="23" t="s">
        <v>702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4">
        <v>0</v>
      </c>
      <c r="P149" s="26" t="s">
        <v>576</v>
      </c>
      <c r="Q149" s="25"/>
      <c r="R149" s="25"/>
      <c r="S149" s="25"/>
      <c r="T149" s="25"/>
      <c r="U149" s="21">
        <v>1000</v>
      </c>
      <c r="Z149" s="21">
        <v>1000</v>
      </c>
      <c r="AA149" s="21">
        <v>0</v>
      </c>
      <c r="AB149" s="21">
        <v>0</v>
      </c>
    </row>
    <row r="150" spans="1:28">
      <c r="A150" s="23">
        <v>149</v>
      </c>
      <c r="B150" s="23" t="s">
        <v>292</v>
      </c>
      <c r="C150" s="23" t="s">
        <v>795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4">
        <v>0</v>
      </c>
      <c r="P150" s="25" t="s">
        <v>922</v>
      </c>
      <c r="Q150" s="25"/>
      <c r="R150" s="25"/>
      <c r="S150" s="25"/>
      <c r="T150" s="25"/>
      <c r="U150" s="21">
        <v>1000</v>
      </c>
      <c r="Z150" s="21">
        <v>1000</v>
      </c>
      <c r="AA150" s="21">
        <v>0</v>
      </c>
      <c r="AB150" s="21">
        <v>0</v>
      </c>
    </row>
    <row r="151" spans="1:28">
      <c r="A151" s="23">
        <v>150</v>
      </c>
      <c r="B151" s="23" t="s">
        <v>174</v>
      </c>
      <c r="C151" s="23" t="s">
        <v>674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4">
        <v>0</v>
      </c>
      <c r="P151" s="25" t="s">
        <v>903</v>
      </c>
      <c r="Q151" s="25"/>
      <c r="R151" s="25"/>
      <c r="S151" s="25"/>
      <c r="T151" s="25"/>
      <c r="U151" s="21">
        <v>500</v>
      </c>
      <c r="Z151" s="21">
        <v>500</v>
      </c>
      <c r="AA151" s="21">
        <v>0</v>
      </c>
      <c r="AB151" s="21">
        <v>0</v>
      </c>
    </row>
    <row r="152" spans="1:28">
      <c r="A152" s="23">
        <v>151</v>
      </c>
      <c r="B152" s="23" t="s">
        <v>180</v>
      </c>
      <c r="C152" s="23" t="s">
        <v>745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4">
        <v>0</v>
      </c>
      <c r="P152" s="26" t="s">
        <v>576</v>
      </c>
      <c r="Q152" s="25"/>
      <c r="R152" s="25"/>
      <c r="S152" s="25"/>
      <c r="T152" s="25"/>
      <c r="U152" s="21">
        <v>1000</v>
      </c>
      <c r="Z152" s="21">
        <v>1000</v>
      </c>
      <c r="AA152" s="21">
        <v>0</v>
      </c>
      <c r="AB152" s="21">
        <v>0</v>
      </c>
    </row>
    <row r="153" spans="1:28">
      <c r="A153" s="23">
        <v>152</v>
      </c>
      <c r="B153" s="23" t="s">
        <v>60</v>
      </c>
      <c r="C153" s="23" t="s">
        <v>695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9</v>
      </c>
      <c r="L153" s="23">
        <v>0</v>
      </c>
      <c r="M153" s="23">
        <v>0</v>
      </c>
      <c r="N153" s="23">
        <v>0</v>
      </c>
      <c r="O153" s="24">
        <v>9</v>
      </c>
      <c r="P153" s="26" t="s">
        <v>578</v>
      </c>
      <c r="Q153" s="25"/>
      <c r="R153" s="25"/>
      <c r="S153" s="25"/>
      <c r="T153" s="25"/>
      <c r="U153" s="21">
        <v>1000</v>
      </c>
      <c r="Z153" s="21">
        <v>1000</v>
      </c>
      <c r="AA153" s="21">
        <v>0</v>
      </c>
      <c r="AB153" s="21">
        <v>0</v>
      </c>
    </row>
    <row r="154" spans="1:28">
      <c r="A154" s="23">
        <v>153</v>
      </c>
      <c r="B154" s="23" t="s">
        <v>338</v>
      </c>
      <c r="C154" s="23" t="s">
        <v>817</v>
      </c>
      <c r="D154" s="23">
        <v>0</v>
      </c>
      <c r="E154" s="23">
        <v>469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4">
        <v>469</v>
      </c>
      <c r="P154" s="25" t="s">
        <v>591</v>
      </c>
      <c r="Q154" s="25"/>
      <c r="R154" s="25"/>
      <c r="S154" s="25"/>
      <c r="T154" s="25"/>
      <c r="U154" s="22">
        <v>1000</v>
      </c>
      <c r="Z154" s="21">
        <v>1000</v>
      </c>
      <c r="AA154" s="21">
        <v>0</v>
      </c>
      <c r="AB154" s="21">
        <v>0</v>
      </c>
    </row>
    <row r="155" spans="1:28">
      <c r="A155" s="23">
        <v>154</v>
      </c>
      <c r="B155" s="23" t="s">
        <v>82</v>
      </c>
      <c r="C155" s="23" t="s">
        <v>706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50</v>
      </c>
      <c r="L155" s="23">
        <v>0</v>
      </c>
      <c r="M155" s="23">
        <v>0</v>
      </c>
      <c r="N155" s="23">
        <v>0</v>
      </c>
      <c r="O155" s="24">
        <v>50</v>
      </c>
      <c r="P155" s="25" t="s">
        <v>905</v>
      </c>
      <c r="Q155" s="25"/>
      <c r="R155" s="25"/>
      <c r="S155" s="25"/>
      <c r="T155" s="25"/>
      <c r="U155" s="21">
        <v>1000</v>
      </c>
      <c r="Z155" s="21">
        <v>1000</v>
      </c>
      <c r="AA155" s="21">
        <v>0</v>
      </c>
      <c r="AB155" s="21">
        <v>0</v>
      </c>
    </row>
    <row r="156" spans="1:28">
      <c r="A156" s="23">
        <v>155</v>
      </c>
      <c r="B156" s="23" t="s">
        <v>226</v>
      </c>
      <c r="C156" s="23" t="s">
        <v>765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4">
        <v>0</v>
      </c>
      <c r="P156" s="25" t="s">
        <v>904</v>
      </c>
      <c r="Q156" s="25"/>
      <c r="R156" s="25"/>
      <c r="S156" s="25"/>
      <c r="T156" s="25"/>
      <c r="U156" s="21">
        <v>1000</v>
      </c>
      <c r="Z156" s="21">
        <v>1000</v>
      </c>
      <c r="AA156" s="21">
        <v>0</v>
      </c>
      <c r="AB156" s="21">
        <v>0</v>
      </c>
    </row>
    <row r="157" spans="1:28">
      <c r="A157" s="23">
        <v>156</v>
      </c>
      <c r="B157" s="23" t="s">
        <v>228</v>
      </c>
      <c r="C157" s="23" t="s">
        <v>668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4">
        <v>0</v>
      </c>
      <c r="P157" s="25" t="s">
        <v>903</v>
      </c>
      <c r="Q157" s="25"/>
      <c r="R157" s="25"/>
      <c r="S157" s="25"/>
      <c r="T157" s="25"/>
      <c r="U157" s="21">
        <v>500</v>
      </c>
      <c r="Z157" s="21">
        <v>500</v>
      </c>
      <c r="AA157" s="21">
        <v>0</v>
      </c>
      <c r="AB157" s="21">
        <v>0</v>
      </c>
    </row>
    <row r="158" spans="1:28">
      <c r="A158" s="23">
        <v>157</v>
      </c>
      <c r="B158" s="23" t="s">
        <v>250</v>
      </c>
      <c r="C158" s="23" t="s">
        <v>775</v>
      </c>
      <c r="D158" s="23">
        <v>300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515</v>
      </c>
      <c r="K158" s="23">
        <v>0</v>
      </c>
      <c r="L158" s="23">
        <v>0</v>
      </c>
      <c r="M158" s="23">
        <v>0</v>
      </c>
      <c r="N158" s="23">
        <v>0</v>
      </c>
      <c r="O158" s="24">
        <v>815</v>
      </c>
      <c r="P158" s="25" t="s">
        <v>905</v>
      </c>
      <c r="Q158" s="26" t="s">
        <v>616</v>
      </c>
      <c r="R158" s="25"/>
      <c r="S158" s="25"/>
      <c r="T158" s="25"/>
      <c r="U158" s="21">
        <v>1000</v>
      </c>
      <c r="V158" s="21">
        <v>200</v>
      </c>
      <c r="Z158" s="21">
        <v>1200</v>
      </c>
      <c r="AA158" s="21">
        <v>0</v>
      </c>
      <c r="AB158" s="21">
        <v>0</v>
      </c>
    </row>
    <row r="159" spans="1:28">
      <c r="A159" s="23">
        <v>158</v>
      </c>
      <c r="B159" s="23" t="s">
        <v>547</v>
      </c>
      <c r="C159" s="23" t="s">
        <v>787</v>
      </c>
      <c r="D159" s="23" t="e">
        <v>#N/A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4">
        <v>387</v>
      </c>
      <c r="P159" s="26" t="s">
        <v>577</v>
      </c>
      <c r="Q159" s="25"/>
      <c r="R159" s="25"/>
      <c r="S159" s="25"/>
      <c r="T159" s="25"/>
      <c r="U159" s="21">
        <v>1000</v>
      </c>
      <c r="Z159" s="21">
        <v>1000</v>
      </c>
      <c r="AA159" s="21">
        <v>0</v>
      </c>
      <c r="AB159" s="21">
        <v>0</v>
      </c>
    </row>
    <row r="160" spans="1:28">
      <c r="A160" s="23">
        <v>159</v>
      </c>
      <c r="B160" s="23" t="s">
        <v>216</v>
      </c>
      <c r="C160" s="23" t="s">
        <v>760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4">
        <v>0</v>
      </c>
      <c r="P160" s="26" t="s">
        <v>576</v>
      </c>
      <c r="Q160" s="25"/>
      <c r="R160" s="25"/>
      <c r="S160" s="25"/>
      <c r="T160" s="25"/>
      <c r="U160" s="21">
        <v>1000</v>
      </c>
      <c r="Z160" s="21">
        <v>1000</v>
      </c>
      <c r="AA160" s="21">
        <v>0</v>
      </c>
      <c r="AB160" s="21">
        <v>0</v>
      </c>
    </row>
    <row r="161" spans="1:28">
      <c r="A161" s="23">
        <v>160</v>
      </c>
      <c r="B161" s="23" t="s">
        <v>426</v>
      </c>
      <c r="C161" s="23" t="s">
        <v>854</v>
      </c>
      <c r="D161" s="23">
        <v>0</v>
      </c>
      <c r="E161" s="23">
        <v>0</v>
      </c>
      <c r="F161" s="23">
        <v>202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4">
        <v>202</v>
      </c>
      <c r="P161" s="26" t="s">
        <v>581</v>
      </c>
      <c r="Q161" s="25" t="s">
        <v>982</v>
      </c>
      <c r="R161" s="25" t="s">
        <v>992</v>
      </c>
      <c r="S161" s="25"/>
      <c r="T161" s="25"/>
      <c r="U161" s="21">
        <v>1000</v>
      </c>
      <c r="V161" s="21">
        <v>500</v>
      </c>
      <c r="W161" s="21">
        <v>500</v>
      </c>
      <c r="Z161" s="21">
        <v>2000</v>
      </c>
      <c r="AA161" s="21">
        <v>0</v>
      </c>
      <c r="AB161" s="21">
        <v>0</v>
      </c>
    </row>
    <row r="162" spans="1:28">
      <c r="A162" s="23">
        <v>161</v>
      </c>
      <c r="B162" s="23" t="s">
        <v>288</v>
      </c>
      <c r="C162" s="23" t="s">
        <v>793</v>
      </c>
      <c r="D162" s="23">
        <v>25</v>
      </c>
      <c r="E162" s="23">
        <v>0</v>
      </c>
      <c r="F162" s="23">
        <v>163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4">
        <v>188</v>
      </c>
      <c r="P162" s="26" t="s">
        <v>573</v>
      </c>
      <c r="Q162" s="25" t="s">
        <v>930</v>
      </c>
      <c r="R162" s="25"/>
      <c r="S162" s="25"/>
      <c r="T162" s="25"/>
      <c r="U162" s="21">
        <v>1500</v>
      </c>
      <c r="V162" s="21">
        <v>500</v>
      </c>
      <c r="Z162" s="21">
        <v>2000</v>
      </c>
      <c r="AA162" s="21">
        <v>0</v>
      </c>
      <c r="AB162" s="21">
        <v>0</v>
      </c>
    </row>
    <row r="163" spans="1:28">
      <c r="A163" s="23">
        <v>162</v>
      </c>
      <c r="B163" s="23" t="s">
        <v>138</v>
      </c>
      <c r="C163" s="23" t="s">
        <v>673</v>
      </c>
      <c r="D163" s="23">
        <v>0</v>
      </c>
      <c r="E163" s="23">
        <v>0</v>
      </c>
      <c r="F163" s="23">
        <v>28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4">
        <v>28</v>
      </c>
      <c r="P163" s="25" t="s">
        <v>903</v>
      </c>
      <c r="Q163" s="25"/>
      <c r="R163" s="25"/>
      <c r="S163" s="25"/>
      <c r="T163" s="25"/>
      <c r="U163" s="21">
        <v>500</v>
      </c>
      <c r="Z163" s="21">
        <v>500</v>
      </c>
      <c r="AA163" s="21">
        <v>0</v>
      </c>
      <c r="AB163" s="21">
        <v>0</v>
      </c>
    </row>
    <row r="164" spans="1:28">
      <c r="A164" s="23">
        <v>163</v>
      </c>
      <c r="B164" s="23" t="s">
        <v>194</v>
      </c>
      <c r="C164" s="23" t="s">
        <v>751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316</v>
      </c>
      <c r="M164" s="23">
        <v>0</v>
      </c>
      <c r="N164" s="23">
        <v>0</v>
      </c>
      <c r="O164" s="24">
        <v>316</v>
      </c>
      <c r="P164" s="26" t="s">
        <v>581</v>
      </c>
      <c r="Q164" s="25"/>
      <c r="R164" s="25"/>
      <c r="S164" s="25"/>
      <c r="T164" s="25"/>
      <c r="U164" s="21">
        <v>1000</v>
      </c>
      <c r="Z164" s="21">
        <v>1000</v>
      </c>
      <c r="AA164" s="21">
        <v>0</v>
      </c>
      <c r="AB164" s="21">
        <v>0</v>
      </c>
    </row>
    <row r="165" spans="1:28">
      <c r="A165" s="23">
        <v>164</v>
      </c>
      <c r="B165" s="23" t="s">
        <v>118</v>
      </c>
      <c r="C165" s="23" t="s">
        <v>721</v>
      </c>
      <c r="D165" s="23">
        <v>0</v>
      </c>
      <c r="E165" s="23">
        <v>0</v>
      </c>
      <c r="F165" s="23">
        <v>54</v>
      </c>
      <c r="G165" s="23">
        <v>648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4">
        <v>702</v>
      </c>
      <c r="P165" s="26" t="s">
        <v>581</v>
      </c>
      <c r="Q165" s="25" t="s">
        <v>992</v>
      </c>
      <c r="R165" s="25"/>
      <c r="S165" s="25"/>
      <c r="T165" s="25"/>
      <c r="U165" s="21">
        <v>1000</v>
      </c>
      <c r="V165" s="21">
        <v>500</v>
      </c>
      <c r="Z165" s="21">
        <v>1500</v>
      </c>
      <c r="AA165" s="21">
        <v>0</v>
      </c>
      <c r="AB165" s="21">
        <v>0</v>
      </c>
    </row>
    <row r="166" spans="1:28">
      <c r="A166" s="23">
        <v>165</v>
      </c>
      <c r="B166" s="23" t="s">
        <v>420</v>
      </c>
      <c r="C166" s="23" t="s">
        <v>665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4">
        <v>0</v>
      </c>
      <c r="P166" s="25" t="s">
        <v>903</v>
      </c>
      <c r="Q166" s="25"/>
      <c r="R166" s="25"/>
      <c r="S166" s="25"/>
      <c r="T166" s="25"/>
      <c r="U166" s="21">
        <v>500</v>
      </c>
      <c r="Z166" s="21">
        <v>500</v>
      </c>
      <c r="AA166" s="21">
        <v>0</v>
      </c>
      <c r="AB166" s="21">
        <v>0</v>
      </c>
    </row>
    <row r="167" spans="1:28">
      <c r="A167" s="23">
        <v>166</v>
      </c>
      <c r="B167" s="23" t="s">
        <v>376</v>
      </c>
      <c r="C167" s="23" t="s">
        <v>832</v>
      </c>
      <c r="D167" s="23">
        <v>0</v>
      </c>
      <c r="E167" s="23">
        <v>0</v>
      </c>
      <c r="F167" s="23">
        <v>0</v>
      </c>
      <c r="G167" s="23">
        <v>0</v>
      </c>
      <c r="H167" s="23">
        <v>1</v>
      </c>
      <c r="I167" s="23">
        <v>0</v>
      </c>
      <c r="J167" s="23">
        <v>506</v>
      </c>
      <c r="K167" s="23">
        <v>0</v>
      </c>
      <c r="L167" s="23">
        <v>0</v>
      </c>
      <c r="M167" s="23">
        <v>0</v>
      </c>
      <c r="N167" s="23">
        <v>0</v>
      </c>
      <c r="O167" s="24">
        <v>507</v>
      </c>
      <c r="P167" s="26" t="s">
        <v>647</v>
      </c>
      <c r="Q167" s="25"/>
      <c r="R167" s="25"/>
      <c r="S167" s="25"/>
      <c r="T167" s="25"/>
      <c r="U167" s="21">
        <v>1000</v>
      </c>
      <c r="Z167" s="21">
        <v>1000</v>
      </c>
      <c r="AA167" s="21">
        <v>0</v>
      </c>
      <c r="AB167" s="21">
        <v>0</v>
      </c>
    </row>
    <row r="168" spans="1:28">
      <c r="A168" s="23">
        <v>167</v>
      </c>
      <c r="B168" s="23" t="s">
        <v>452</v>
      </c>
      <c r="C168" s="23" t="s">
        <v>864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779</v>
      </c>
      <c r="M168" s="23">
        <v>0</v>
      </c>
      <c r="N168" s="23">
        <v>0</v>
      </c>
      <c r="O168" s="24">
        <v>779</v>
      </c>
      <c r="P168" s="26" t="s">
        <v>581</v>
      </c>
      <c r="Q168" s="25"/>
      <c r="R168" s="25"/>
      <c r="S168" s="25"/>
      <c r="T168" s="25"/>
      <c r="U168" s="21">
        <v>1000</v>
      </c>
      <c r="Z168" s="21">
        <v>1000</v>
      </c>
      <c r="AA168" s="21">
        <v>0</v>
      </c>
      <c r="AB168" s="21">
        <v>0</v>
      </c>
    </row>
    <row r="169" spans="1:28">
      <c r="A169" s="23">
        <v>168</v>
      </c>
      <c r="B169" s="23" t="s">
        <v>354</v>
      </c>
      <c r="C169" s="23" t="s">
        <v>823</v>
      </c>
      <c r="D169" s="23">
        <v>0</v>
      </c>
      <c r="E169" s="23">
        <v>0</v>
      </c>
      <c r="F169" s="23">
        <v>131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4">
        <v>131</v>
      </c>
      <c r="P169" s="25" t="s">
        <v>905</v>
      </c>
      <c r="Q169" s="25" t="s">
        <v>599</v>
      </c>
      <c r="R169" s="25" t="s">
        <v>982</v>
      </c>
      <c r="S169" s="25" t="s">
        <v>983</v>
      </c>
      <c r="T169" s="25"/>
      <c r="U169" s="21">
        <v>1000</v>
      </c>
      <c r="V169" s="21">
        <v>500</v>
      </c>
      <c r="W169" s="21">
        <v>500</v>
      </c>
      <c r="X169" s="21">
        <v>500</v>
      </c>
      <c r="Z169" s="21">
        <v>2500</v>
      </c>
      <c r="AA169" s="21">
        <v>0</v>
      </c>
      <c r="AB169" s="21">
        <v>0</v>
      </c>
    </row>
    <row r="170" spans="1:28">
      <c r="A170" s="23">
        <v>169</v>
      </c>
      <c r="B170" s="23" t="s">
        <v>406</v>
      </c>
      <c r="C170" s="23" t="s">
        <v>846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4">
        <v>0</v>
      </c>
      <c r="P170" s="26" t="s">
        <v>577</v>
      </c>
      <c r="Q170" s="25"/>
      <c r="R170" s="25"/>
      <c r="S170" s="25"/>
      <c r="T170" s="25"/>
      <c r="U170" s="21">
        <v>1000</v>
      </c>
      <c r="Z170" s="21">
        <v>1000</v>
      </c>
      <c r="AA170" s="21">
        <v>0</v>
      </c>
      <c r="AB170" s="21">
        <v>0</v>
      </c>
    </row>
    <row r="171" spans="1:28">
      <c r="A171" s="23">
        <v>170</v>
      </c>
      <c r="B171" s="23" t="s">
        <v>502</v>
      </c>
      <c r="C171" s="23" t="s">
        <v>884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4">
        <v>0</v>
      </c>
      <c r="P171" s="25" t="s">
        <v>587</v>
      </c>
      <c r="Q171" s="25"/>
      <c r="R171" s="25"/>
      <c r="S171" s="25"/>
      <c r="T171" s="25"/>
      <c r="U171" s="21">
        <v>1000</v>
      </c>
      <c r="Z171" s="21">
        <v>1000</v>
      </c>
      <c r="AA171" s="21">
        <v>0</v>
      </c>
      <c r="AB171" s="21">
        <v>0</v>
      </c>
    </row>
    <row r="172" spans="1:28">
      <c r="A172" s="23">
        <v>171</v>
      </c>
      <c r="B172" s="23" t="s">
        <v>402</v>
      </c>
      <c r="C172" s="23" t="s">
        <v>844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1030</v>
      </c>
      <c r="O172" s="24">
        <v>571</v>
      </c>
      <c r="P172" s="25" t="s">
        <v>591</v>
      </c>
      <c r="Q172" s="25"/>
      <c r="R172" s="25"/>
      <c r="S172" s="25"/>
      <c r="T172" s="25"/>
      <c r="U172" s="21">
        <v>1000</v>
      </c>
      <c r="Z172" s="21">
        <v>1000</v>
      </c>
      <c r="AA172" s="21">
        <v>0</v>
      </c>
      <c r="AB172" s="21">
        <v>0</v>
      </c>
    </row>
    <row r="173" spans="1:28">
      <c r="A173" s="23">
        <v>172</v>
      </c>
      <c r="B173" s="23" t="s">
        <v>416</v>
      </c>
      <c r="C173" s="23" t="s">
        <v>660</v>
      </c>
      <c r="D173" s="23">
        <v>0</v>
      </c>
      <c r="E173" s="23">
        <v>0</v>
      </c>
      <c r="F173" s="23">
        <v>12</v>
      </c>
      <c r="G173" s="23">
        <v>0</v>
      </c>
      <c r="H173" s="23">
        <v>0</v>
      </c>
      <c r="I173" s="23">
        <v>336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4">
        <v>348</v>
      </c>
      <c r="P173" s="25" t="s">
        <v>903</v>
      </c>
      <c r="Q173" s="25"/>
      <c r="R173" s="25"/>
      <c r="S173" s="25"/>
      <c r="T173" s="25"/>
      <c r="U173" s="21">
        <v>500</v>
      </c>
      <c r="Z173" s="21">
        <v>500</v>
      </c>
      <c r="AA173" s="21">
        <v>0</v>
      </c>
      <c r="AB173" s="21">
        <v>0</v>
      </c>
    </row>
    <row r="174" spans="1:28">
      <c r="A174" s="23">
        <v>173</v>
      </c>
      <c r="B174" s="23" t="s">
        <v>362</v>
      </c>
      <c r="C174" s="23" t="s">
        <v>826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4">
        <v>0</v>
      </c>
      <c r="P174" s="25" t="s">
        <v>923</v>
      </c>
      <c r="Q174" s="25"/>
      <c r="R174" s="25"/>
      <c r="S174" s="25"/>
      <c r="T174" s="25"/>
      <c r="U174" s="21">
        <v>1000</v>
      </c>
      <c r="Z174" s="21">
        <v>1000</v>
      </c>
      <c r="AA174" s="21">
        <v>0</v>
      </c>
      <c r="AB174" s="21">
        <v>0</v>
      </c>
    </row>
    <row r="175" spans="1:28">
      <c r="A175" s="23">
        <v>174</v>
      </c>
      <c r="B175" s="23" t="s">
        <v>368</v>
      </c>
      <c r="C175" s="23" t="s">
        <v>829</v>
      </c>
      <c r="D175" s="23">
        <v>0</v>
      </c>
      <c r="E175" s="23">
        <v>0</v>
      </c>
      <c r="F175" s="23">
        <v>180</v>
      </c>
      <c r="G175" s="23">
        <v>0</v>
      </c>
      <c r="H175" s="23">
        <v>0</v>
      </c>
      <c r="I175" s="23">
        <v>0</v>
      </c>
      <c r="J175" s="23">
        <v>624</v>
      </c>
      <c r="K175" s="23">
        <v>0</v>
      </c>
      <c r="L175" s="23">
        <v>0</v>
      </c>
      <c r="M175" s="23">
        <v>0</v>
      </c>
      <c r="N175" s="23">
        <v>0</v>
      </c>
      <c r="O175" s="24">
        <v>804</v>
      </c>
      <c r="P175" s="25" t="s">
        <v>582</v>
      </c>
      <c r="Q175" s="25"/>
      <c r="R175" s="25"/>
      <c r="S175" s="25"/>
      <c r="T175" s="25"/>
      <c r="U175" s="21">
        <v>1000</v>
      </c>
      <c r="Z175" s="21">
        <v>1000</v>
      </c>
      <c r="AA175" s="21">
        <v>0</v>
      </c>
      <c r="AB175" s="21">
        <v>0</v>
      </c>
    </row>
    <row r="176" spans="1:28">
      <c r="A176" s="23">
        <v>175</v>
      </c>
      <c r="B176" s="23" t="s">
        <v>80</v>
      </c>
      <c r="C176" s="23" t="s">
        <v>705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4">
        <v>0</v>
      </c>
      <c r="P176" s="26" t="s">
        <v>577</v>
      </c>
      <c r="Q176" s="25"/>
      <c r="R176" s="25"/>
      <c r="S176" s="25"/>
      <c r="T176" s="25"/>
      <c r="U176" s="21">
        <v>1000</v>
      </c>
      <c r="Z176" s="21">
        <v>1000</v>
      </c>
      <c r="AA176" s="21">
        <v>0</v>
      </c>
      <c r="AB176" s="21">
        <v>0</v>
      </c>
    </row>
    <row r="177" spans="1:28">
      <c r="A177" s="23">
        <v>176</v>
      </c>
      <c r="B177" s="23" t="s">
        <v>294</v>
      </c>
      <c r="C177" s="23" t="s">
        <v>796</v>
      </c>
      <c r="D177" s="23">
        <v>0</v>
      </c>
      <c r="E177" s="23">
        <v>0</v>
      </c>
      <c r="F177" s="23">
        <v>40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4">
        <v>40</v>
      </c>
      <c r="P177" s="25" t="s">
        <v>905</v>
      </c>
      <c r="Q177" s="26" t="s">
        <v>616</v>
      </c>
      <c r="R177" s="25"/>
      <c r="S177" s="25"/>
      <c r="T177" s="25"/>
      <c r="U177" s="21">
        <v>200</v>
      </c>
      <c r="Z177" s="21">
        <v>1200</v>
      </c>
      <c r="AA177" s="21">
        <v>0</v>
      </c>
      <c r="AB177" s="21">
        <v>0</v>
      </c>
    </row>
    <row r="178" spans="1:28">
      <c r="A178" s="23">
        <v>177</v>
      </c>
      <c r="B178" s="23" t="s">
        <v>300</v>
      </c>
      <c r="C178" s="23" t="s">
        <v>799</v>
      </c>
      <c r="D178" s="23">
        <v>0</v>
      </c>
      <c r="E178" s="23">
        <v>0</v>
      </c>
      <c r="F178" s="23">
        <v>0</v>
      </c>
      <c r="G178" s="23">
        <v>46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4">
        <v>46</v>
      </c>
      <c r="P178" s="25" t="s">
        <v>578</v>
      </c>
      <c r="Q178" s="26" t="s">
        <v>616</v>
      </c>
      <c r="R178" s="25" t="s">
        <v>984</v>
      </c>
      <c r="S178" s="25"/>
      <c r="T178" s="25"/>
      <c r="U178" s="21">
        <v>200</v>
      </c>
      <c r="V178" s="21">
        <v>250</v>
      </c>
      <c r="Z178" s="21">
        <v>1450</v>
      </c>
      <c r="AA178" s="21">
        <v>0</v>
      </c>
      <c r="AB178" s="21">
        <v>0</v>
      </c>
    </row>
    <row r="179" spans="1:28">
      <c r="A179" s="23">
        <v>178</v>
      </c>
      <c r="B179" s="23" t="s">
        <v>494</v>
      </c>
      <c r="C179" s="23" t="s">
        <v>671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232</v>
      </c>
      <c r="M179" s="23">
        <v>0</v>
      </c>
      <c r="N179" s="23">
        <v>0</v>
      </c>
      <c r="O179" s="24">
        <v>232</v>
      </c>
      <c r="P179" s="25" t="s">
        <v>903</v>
      </c>
      <c r="Q179" s="25"/>
      <c r="R179" s="25"/>
      <c r="S179" s="25"/>
      <c r="T179" s="25"/>
      <c r="U179" s="21">
        <v>500</v>
      </c>
      <c r="Z179" s="21">
        <v>500</v>
      </c>
      <c r="AA179" s="21">
        <v>0</v>
      </c>
      <c r="AB179" s="21">
        <v>0</v>
      </c>
    </row>
    <row r="180" spans="1:28">
      <c r="A180" s="23">
        <v>179</v>
      </c>
      <c r="B180" s="23" t="s">
        <v>132</v>
      </c>
      <c r="C180" s="23" t="s">
        <v>727</v>
      </c>
      <c r="D180" s="23">
        <v>0</v>
      </c>
      <c r="E180" s="23">
        <v>1</v>
      </c>
      <c r="F180" s="23">
        <v>0</v>
      </c>
      <c r="G180" s="23">
        <v>0</v>
      </c>
      <c r="H180" s="23">
        <v>0</v>
      </c>
      <c r="I180" s="23">
        <v>1</v>
      </c>
      <c r="J180" s="23">
        <v>5</v>
      </c>
      <c r="K180" s="23">
        <v>2</v>
      </c>
      <c r="L180" s="23">
        <v>880</v>
      </c>
      <c r="M180" s="23">
        <v>0</v>
      </c>
      <c r="N180" s="23">
        <v>0</v>
      </c>
      <c r="O180" s="24">
        <v>889</v>
      </c>
      <c r="P180" s="26" t="s">
        <v>581</v>
      </c>
      <c r="Q180" s="25"/>
      <c r="R180" s="25"/>
      <c r="S180" s="25"/>
      <c r="T180" s="25"/>
      <c r="U180" s="21">
        <v>1000</v>
      </c>
      <c r="Z180" s="21">
        <v>1000</v>
      </c>
      <c r="AA180" s="21">
        <v>0</v>
      </c>
      <c r="AB180" s="21">
        <v>0</v>
      </c>
    </row>
    <row r="181" spans="1:28">
      <c r="A181" s="23">
        <v>180</v>
      </c>
      <c r="B181" s="23" t="s">
        <v>464</v>
      </c>
      <c r="C181" s="23" t="s">
        <v>869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1528</v>
      </c>
      <c r="K181" s="23">
        <v>0</v>
      </c>
      <c r="L181" s="23">
        <v>0</v>
      </c>
      <c r="M181" s="23">
        <v>0</v>
      </c>
      <c r="N181" s="23">
        <v>0</v>
      </c>
      <c r="O181" s="24">
        <v>1528</v>
      </c>
      <c r="P181" s="26" t="s">
        <v>569</v>
      </c>
      <c r="Q181" s="25"/>
      <c r="R181" s="25"/>
      <c r="S181" s="25"/>
      <c r="T181" s="25"/>
      <c r="U181" s="21">
        <v>3000</v>
      </c>
      <c r="Z181" s="21">
        <v>3000</v>
      </c>
      <c r="AA181" s="21">
        <v>0</v>
      </c>
      <c r="AB181" s="21">
        <v>0</v>
      </c>
    </row>
    <row r="182" spans="1:28">
      <c r="A182" s="23">
        <v>181</v>
      </c>
      <c r="B182" s="23" t="s">
        <v>220</v>
      </c>
      <c r="C182" s="23" t="s">
        <v>762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1942</v>
      </c>
      <c r="K182" s="23">
        <v>0</v>
      </c>
      <c r="L182" s="23">
        <v>0</v>
      </c>
      <c r="M182" s="23">
        <v>0</v>
      </c>
      <c r="N182" s="23">
        <v>0</v>
      </c>
      <c r="O182" s="24">
        <v>1942</v>
      </c>
      <c r="P182" s="25" t="s">
        <v>582</v>
      </c>
      <c r="Q182" s="25"/>
      <c r="R182" s="25"/>
      <c r="S182" s="25"/>
      <c r="T182" s="25"/>
      <c r="U182" s="21">
        <v>1000</v>
      </c>
      <c r="Z182" s="21">
        <v>1000</v>
      </c>
      <c r="AA182" s="21">
        <v>942</v>
      </c>
      <c r="AB182" s="21">
        <v>471</v>
      </c>
    </row>
    <row r="183" spans="1:28">
      <c r="A183" s="23">
        <v>182</v>
      </c>
      <c r="B183" s="23" t="s">
        <v>98</v>
      </c>
      <c r="C183" s="23" t="s">
        <v>714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4">
        <v>0</v>
      </c>
      <c r="P183" s="25" t="s">
        <v>905</v>
      </c>
      <c r="Q183" s="25"/>
      <c r="R183" s="25"/>
      <c r="S183" s="25"/>
      <c r="T183" s="25"/>
      <c r="U183" s="21">
        <v>1000</v>
      </c>
      <c r="Z183" s="21">
        <v>1000</v>
      </c>
      <c r="AA183" s="21">
        <v>0</v>
      </c>
      <c r="AB183" s="21">
        <v>0</v>
      </c>
    </row>
    <row r="184" spans="1:28">
      <c r="A184" s="23">
        <v>183</v>
      </c>
      <c r="B184" s="23" t="s">
        <v>496</v>
      </c>
      <c r="C184" s="23" t="s">
        <v>881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1217</v>
      </c>
      <c r="L184" s="23">
        <v>0</v>
      </c>
      <c r="M184" s="23">
        <v>0</v>
      </c>
      <c r="N184" s="23">
        <v>0</v>
      </c>
      <c r="O184" s="24">
        <v>489</v>
      </c>
      <c r="P184" s="25" t="s">
        <v>591</v>
      </c>
      <c r="Q184" s="25"/>
      <c r="R184" s="25"/>
      <c r="S184" s="25"/>
      <c r="T184" s="25"/>
      <c r="U184" s="21">
        <v>1000</v>
      </c>
      <c r="Z184" s="21">
        <v>1000</v>
      </c>
      <c r="AA184" s="21">
        <v>0</v>
      </c>
      <c r="AB184" s="21">
        <v>0</v>
      </c>
    </row>
    <row r="185" spans="1:28">
      <c r="A185" s="23">
        <v>184</v>
      </c>
      <c r="B185" s="23" t="s">
        <v>522</v>
      </c>
      <c r="C185" s="23" t="s">
        <v>894</v>
      </c>
      <c r="D185" s="23">
        <v>2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753</v>
      </c>
      <c r="N185" s="23">
        <v>0</v>
      </c>
      <c r="O185" s="24">
        <v>755</v>
      </c>
      <c r="P185" s="26" t="s">
        <v>573</v>
      </c>
      <c r="Q185" s="26" t="s">
        <v>616</v>
      </c>
      <c r="R185" s="25" t="s">
        <v>997</v>
      </c>
      <c r="S185" s="25"/>
      <c r="T185" s="25"/>
      <c r="U185" s="21">
        <v>1500</v>
      </c>
      <c r="V185" s="21">
        <v>200</v>
      </c>
      <c r="Z185" s="21">
        <v>2200</v>
      </c>
      <c r="AA185" s="21">
        <v>0</v>
      </c>
      <c r="AB185" s="21">
        <v>0</v>
      </c>
    </row>
    <row r="186" spans="1:28">
      <c r="A186" s="23">
        <v>185</v>
      </c>
      <c r="B186" s="23" t="s">
        <v>334</v>
      </c>
      <c r="C186" s="23" t="s">
        <v>815</v>
      </c>
      <c r="D186" s="23">
        <v>0</v>
      </c>
      <c r="E186" s="23">
        <v>0</v>
      </c>
      <c r="F186" s="23">
        <v>58</v>
      </c>
      <c r="G186" s="23">
        <v>0</v>
      </c>
      <c r="H186" s="23">
        <v>0</v>
      </c>
      <c r="I186" s="23">
        <v>0</v>
      </c>
      <c r="J186" s="23">
        <v>0</v>
      </c>
      <c r="K186" s="23">
        <v>1281</v>
      </c>
      <c r="L186" s="23">
        <v>0</v>
      </c>
      <c r="M186" s="23">
        <v>0</v>
      </c>
      <c r="N186" s="23">
        <v>0</v>
      </c>
      <c r="O186" s="24">
        <v>1244</v>
      </c>
      <c r="P186" s="25" t="s">
        <v>591</v>
      </c>
      <c r="Q186" s="25"/>
      <c r="R186" s="25"/>
      <c r="S186" s="25"/>
      <c r="T186" s="25"/>
      <c r="U186" s="21">
        <v>1000</v>
      </c>
      <c r="Z186" s="21">
        <v>1000</v>
      </c>
      <c r="AA186" s="21">
        <v>244</v>
      </c>
      <c r="AB186" s="21">
        <v>122</v>
      </c>
    </row>
    <row r="187" spans="1:28">
      <c r="A187" s="23">
        <v>186</v>
      </c>
      <c r="B187" s="23" t="s">
        <v>380</v>
      </c>
      <c r="C187" s="23" t="s">
        <v>834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4">
        <v>0</v>
      </c>
      <c r="P187" s="25" t="s">
        <v>583</v>
      </c>
      <c r="Q187" s="25"/>
      <c r="R187" s="25"/>
      <c r="S187" s="25"/>
      <c r="T187" s="25"/>
      <c r="U187" s="21">
        <v>1000</v>
      </c>
      <c r="Z187" s="21">
        <v>1000</v>
      </c>
      <c r="AA187" s="21">
        <v>0</v>
      </c>
      <c r="AB187" s="21">
        <v>0</v>
      </c>
    </row>
    <row r="188" spans="1:28">
      <c r="A188" s="23">
        <v>187</v>
      </c>
      <c r="B188" s="23" t="s">
        <v>120</v>
      </c>
      <c r="C188" s="23" t="s">
        <v>722</v>
      </c>
      <c r="D188" s="23">
        <v>0</v>
      </c>
      <c r="E188" s="23">
        <v>0</v>
      </c>
      <c r="F188" s="23">
        <v>0</v>
      </c>
      <c r="G188" s="23">
        <v>1167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4">
        <v>1167</v>
      </c>
      <c r="P188" s="26" t="s">
        <v>577</v>
      </c>
      <c r="Q188" s="25" t="s">
        <v>930</v>
      </c>
      <c r="R188" s="25" t="s">
        <v>983</v>
      </c>
      <c r="S188" s="25"/>
      <c r="T188" s="25"/>
      <c r="U188" s="21">
        <v>1000</v>
      </c>
      <c r="V188" s="21">
        <v>500</v>
      </c>
      <c r="W188" s="21">
        <v>500</v>
      </c>
      <c r="Z188" s="21">
        <v>2000</v>
      </c>
      <c r="AA188" s="21">
        <v>0</v>
      </c>
      <c r="AB188" s="21">
        <v>0</v>
      </c>
    </row>
    <row r="189" spans="1:28">
      <c r="A189" s="23">
        <v>188</v>
      </c>
      <c r="B189" s="23" t="s">
        <v>408</v>
      </c>
      <c r="C189" s="23" t="s">
        <v>847</v>
      </c>
      <c r="D189" s="23">
        <v>236</v>
      </c>
      <c r="E189" s="23">
        <v>0</v>
      </c>
      <c r="F189" s="23">
        <v>244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4">
        <v>480</v>
      </c>
      <c r="P189" s="25" t="s">
        <v>591</v>
      </c>
      <c r="Q189" s="25"/>
      <c r="R189" s="25"/>
      <c r="S189" s="25"/>
      <c r="T189" s="25"/>
      <c r="U189" s="21">
        <v>1000</v>
      </c>
      <c r="Z189" s="21">
        <v>1000</v>
      </c>
      <c r="AA189" s="21">
        <v>0</v>
      </c>
      <c r="AB189" s="21">
        <v>0</v>
      </c>
    </row>
    <row r="190" spans="1:28">
      <c r="A190" s="23">
        <v>189</v>
      </c>
      <c r="B190" s="23" t="s">
        <v>348</v>
      </c>
      <c r="C190" s="23" t="s">
        <v>820</v>
      </c>
      <c r="D190" s="23">
        <v>7</v>
      </c>
      <c r="E190" s="23">
        <v>2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618</v>
      </c>
      <c r="M190" s="23">
        <v>0</v>
      </c>
      <c r="N190" s="23">
        <v>0</v>
      </c>
      <c r="O190" s="24">
        <v>627</v>
      </c>
      <c r="P190" s="26" t="s">
        <v>581</v>
      </c>
      <c r="Q190" s="25"/>
      <c r="R190" s="25"/>
      <c r="S190" s="25"/>
      <c r="T190" s="25"/>
      <c r="U190" s="21">
        <v>1000</v>
      </c>
      <c r="Z190" s="21">
        <v>1000</v>
      </c>
      <c r="AA190" s="21">
        <v>0</v>
      </c>
      <c r="AB190" s="21">
        <v>0</v>
      </c>
    </row>
    <row r="191" spans="1:28">
      <c r="A191" s="23">
        <v>190</v>
      </c>
      <c r="B191" s="23" t="s">
        <v>182</v>
      </c>
      <c r="C191" s="23" t="s">
        <v>746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187</v>
      </c>
      <c r="N191" s="23">
        <v>0</v>
      </c>
      <c r="O191" s="24">
        <v>187</v>
      </c>
      <c r="P191" s="26" t="s">
        <v>573</v>
      </c>
      <c r="Q191" s="25"/>
      <c r="R191" s="25"/>
      <c r="S191" s="25"/>
      <c r="T191" s="25"/>
      <c r="U191" s="21">
        <v>1500</v>
      </c>
      <c r="Z191" s="21">
        <v>1500</v>
      </c>
      <c r="AA191" s="21">
        <v>0</v>
      </c>
      <c r="AB191" s="21">
        <v>0</v>
      </c>
    </row>
    <row r="192" spans="1:28">
      <c r="A192" s="23">
        <v>191</v>
      </c>
      <c r="B192" s="23" t="s">
        <v>328</v>
      </c>
      <c r="C192" s="23" t="s">
        <v>813</v>
      </c>
      <c r="D192" s="23">
        <v>0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1116</v>
      </c>
      <c r="K192" s="23">
        <v>0</v>
      </c>
      <c r="L192" s="23">
        <v>0</v>
      </c>
      <c r="M192" s="23">
        <v>0</v>
      </c>
      <c r="N192" s="23">
        <v>0</v>
      </c>
      <c r="O192" s="24">
        <v>1116</v>
      </c>
      <c r="P192" s="25" t="s">
        <v>582</v>
      </c>
      <c r="Q192" s="25" t="s">
        <v>997</v>
      </c>
      <c r="R192" s="25" t="s">
        <v>997</v>
      </c>
      <c r="S192" s="25" t="s">
        <v>997</v>
      </c>
      <c r="T192" s="25"/>
      <c r="U192" s="21">
        <v>1000</v>
      </c>
      <c r="Z192" s="21">
        <v>2500</v>
      </c>
      <c r="AA192" s="21">
        <v>0</v>
      </c>
      <c r="AB192" s="21">
        <v>0</v>
      </c>
    </row>
    <row r="193" spans="1:28">
      <c r="A193" s="23">
        <v>192</v>
      </c>
      <c r="B193" s="23" t="s">
        <v>240</v>
      </c>
      <c r="C193" s="23" t="s">
        <v>770</v>
      </c>
      <c r="D193" s="23">
        <v>0</v>
      </c>
      <c r="E193" s="23">
        <v>0</v>
      </c>
      <c r="F193" s="23">
        <v>309</v>
      </c>
      <c r="G193" s="23">
        <v>0</v>
      </c>
      <c r="H193" s="23">
        <v>0</v>
      </c>
      <c r="I193" s="23">
        <v>1433</v>
      </c>
      <c r="J193" s="23">
        <v>158</v>
      </c>
      <c r="K193" s="23">
        <v>0</v>
      </c>
      <c r="L193" s="23">
        <v>0</v>
      </c>
      <c r="M193" s="23">
        <v>0</v>
      </c>
      <c r="N193" s="23">
        <v>0</v>
      </c>
      <c r="O193" s="24">
        <v>1900</v>
      </c>
      <c r="P193" s="25" t="s">
        <v>905</v>
      </c>
      <c r="Q193" s="25"/>
      <c r="R193" s="25"/>
      <c r="S193" s="25"/>
      <c r="T193" s="25"/>
      <c r="U193" s="21">
        <v>1000</v>
      </c>
      <c r="Z193" s="21">
        <v>1000</v>
      </c>
      <c r="AA193" s="21">
        <v>900</v>
      </c>
      <c r="AB193" s="21">
        <v>450</v>
      </c>
    </row>
    <row r="194" spans="1:28">
      <c r="A194" s="23">
        <v>193</v>
      </c>
      <c r="B194" s="23" t="s">
        <v>58</v>
      </c>
      <c r="C194" s="23" t="s">
        <v>652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50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4">
        <v>50</v>
      </c>
      <c r="P194" s="25" t="s">
        <v>903</v>
      </c>
      <c r="Q194" s="25"/>
      <c r="R194" s="25"/>
      <c r="S194" s="25"/>
      <c r="T194" s="25"/>
      <c r="U194" s="21">
        <v>500</v>
      </c>
      <c r="Z194" s="21">
        <v>500</v>
      </c>
      <c r="AA194" s="21">
        <v>0</v>
      </c>
      <c r="AB194" s="21">
        <v>0</v>
      </c>
    </row>
    <row r="195" spans="1:28">
      <c r="A195" s="23">
        <v>194</v>
      </c>
      <c r="B195" s="23" t="s">
        <v>472</v>
      </c>
      <c r="C195" s="23" t="s">
        <v>872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4">
        <v>0</v>
      </c>
      <c r="P195" s="26" t="s">
        <v>577</v>
      </c>
      <c r="Q195" s="25" t="s">
        <v>930</v>
      </c>
      <c r="R195" s="25" t="s">
        <v>983</v>
      </c>
      <c r="S195" s="25"/>
      <c r="T195" s="25"/>
      <c r="U195" s="21">
        <v>1000</v>
      </c>
      <c r="V195" s="21">
        <v>500</v>
      </c>
      <c r="W195" s="21">
        <v>500</v>
      </c>
      <c r="Z195" s="21">
        <v>2000</v>
      </c>
      <c r="AA195" s="21">
        <v>0</v>
      </c>
      <c r="AB195" s="21">
        <v>0</v>
      </c>
    </row>
    <row r="196" spans="1:28">
      <c r="A196" s="23">
        <v>195</v>
      </c>
      <c r="B196" s="23" t="s">
        <v>482</v>
      </c>
      <c r="C196" s="23" t="s">
        <v>876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814</v>
      </c>
      <c r="K196" s="23">
        <v>1</v>
      </c>
      <c r="L196" s="23">
        <v>0</v>
      </c>
      <c r="M196" s="23">
        <v>0</v>
      </c>
      <c r="N196" s="23">
        <v>0</v>
      </c>
      <c r="O196" s="24">
        <v>815</v>
      </c>
      <c r="P196" s="25" t="s">
        <v>905</v>
      </c>
      <c r="Q196" s="25" t="s">
        <v>983</v>
      </c>
      <c r="R196" s="25"/>
      <c r="S196" s="25"/>
      <c r="T196" s="25"/>
      <c r="U196" s="21">
        <v>1000</v>
      </c>
      <c r="V196" s="21">
        <v>500</v>
      </c>
      <c r="Z196" s="21">
        <v>1500</v>
      </c>
      <c r="AA196" s="21">
        <v>0</v>
      </c>
      <c r="AB196" s="21">
        <v>0</v>
      </c>
    </row>
    <row r="197" spans="1:28">
      <c r="A197" s="23">
        <v>196</v>
      </c>
      <c r="B197" s="23" t="s">
        <v>450</v>
      </c>
      <c r="C197" s="23" t="s">
        <v>863</v>
      </c>
      <c r="D197" s="23">
        <v>9</v>
      </c>
      <c r="E197" s="23">
        <v>0</v>
      </c>
      <c r="F197" s="23">
        <v>68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4">
        <v>77</v>
      </c>
      <c r="P197" s="25" t="s">
        <v>905</v>
      </c>
      <c r="Q197" s="25" t="s">
        <v>616</v>
      </c>
      <c r="R197" s="25" t="s">
        <v>930</v>
      </c>
      <c r="S197" s="25"/>
      <c r="T197" s="25"/>
      <c r="U197" s="21">
        <v>200</v>
      </c>
      <c r="V197" s="21">
        <v>500</v>
      </c>
      <c r="Z197" s="21">
        <v>1700</v>
      </c>
      <c r="AA197" s="21">
        <v>0</v>
      </c>
      <c r="AB197" s="21">
        <v>0</v>
      </c>
    </row>
    <row r="198" spans="1:28">
      <c r="A198" s="23">
        <v>197</v>
      </c>
      <c r="B198" s="23" t="s">
        <v>316</v>
      </c>
      <c r="C198" s="23" t="s">
        <v>807</v>
      </c>
      <c r="D198" s="23">
        <v>0</v>
      </c>
      <c r="E198" s="23">
        <v>0</v>
      </c>
      <c r="F198" s="23">
        <v>252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4">
        <v>252</v>
      </c>
      <c r="P198" s="25" t="s">
        <v>591</v>
      </c>
      <c r="Q198" s="25" t="s">
        <v>992</v>
      </c>
      <c r="R198" s="25"/>
      <c r="S198" s="25"/>
      <c r="T198" s="25"/>
      <c r="U198" s="21">
        <v>1000</v>
      </c>
      <c r="V198" s="21">
        <v>500</v>
      </c>
      <c r="Z198" s="21">
        <v>1500</v>
      </c>
      <c r="AA198" s="21">
        <v>0</v>
      </c>
      <c r="AB198" s="21">
        <v>0</v>
      </c>
    </row>
    <row r="199" spans="1:28">
      <c r="A199" s="23">
        <v>198</v>
      </c>
      <c r="B199" s="23" t="s">
        <v>528</v>
      </c>
      <c r="C199" s="23" t="s">
        <v>897</v>
      </c>
      <c r="D199" s="23">
        <v>0</v>
      </c>
      <c r="E199" s="23">
        <v>0</v>
      </c>
      <c r="F199" s="23">
        <v>1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34</v>
      </c>
      <c r="N199" s="23">
        <v>0</v>
      </c>
      <c r="O199" s="24">
        <v>35</v>
      </c>
      <c r="P199" s="25" t="s">
        <v>591</v>
      </c>
      <c r="Q199" s="25"/>
      <c r="R199" s="25"/>
      <c r="S199" s="25"/>
      <c r="T199" s="25"/>
      <c r="U199" s="21">
        <v>1000</v>
      </c>
      <c r="Z199" s="21">
        <v>1000</v>
      </c>
      <c r="AA199" s="21">
        <v>0</v>
      </c>
      <c r="AB199" s="21">
        <v>0</v>
      </c>
    </row>
    <row r="200" spans="1:28">
      <c r="A200" s="23">
        <v>199</v>
      </c>
      <c r="B200" s="23" t="s">
        <v>306</v>
      </c>
      <c r="C200" s="23" t="s">
        <v>802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1378</v>
      </c>
      <c r="O200" s="24">
        <v>1221</v>
      </c>
      <c r="P200" s="25" t="s">
        <v>591</v>
      </c>
      <c r="Q200" s="25"/>
      <c r="R200" s="25"/>
      <c r="S200" s="25"/>
      <c r="T200" s="25"/>
      <c r="U200" s="21">
        <v>1000</v>
      </c>
      <c r="Z200" s="21">
        <v>1000</v>
      </c>
      <c r="AA200" s="21">
        <v>221</v>
      </c>
      <c r="AB200" s="21">
        <v>111</v>
      </c>
    </row>
    <row r="201" spans="1:28">
      <c r="A201" s="23">
        <v>200</v>
      </c>
      <c r="B201" s="23" t="s">
        <v>70</v>
      </c>
      <c r="C201" s="23" t="s">
        <v>700</v>
      </c>
      <c r="D201" s="23">
        <v>14</v>
      </c>
      <c r="E201" s="23">
        <v>6</v>
      </c>
      <c r="F201" s="23">
        <v>201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4">
        <v>221</v>
      </c>
      <c r="P201" s="26" t="s">
        <v>581</v>
      </c>
      <c r="Q201" s="25" t="s">
        <v>982</v>
      </c>
      <c r="R201" s="25"/>
      <c r="S201" s="25"/>
      <c r="T201" s="25"/>
      <c r="U201" s="21">
        <v>1000</v>
      </c>
      <c r="V201" s="21">
        <v>500</v>
      </c>
      <c r="Z201" s="21">
        <v>1500</v>
      </c>
      <c r="AA201" s="21">
        <v>0</v>
      </c>
      <c r="AB201" s="21">
        <v>0</v>
      </c>
    </row>
    <row r="202" spans="1:28">
      <c r="A202" s="23">
        <v>201</v>
      </c>
      <c r="B202" s="23" t="s">
        <v>350</v>
      </c>
      <c r="C202" s="23" t="s">
        <v>821</v>
      </c>
      <c r="D202" s="23">
        <v>27</v>
      </c>
      <c r="E202" s="23">
        <v>0</v>
      </c>
      <c r="F202" s="23">
        <v>235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4">
        <v>262</v>
      </c>
      <c r="P202" s="26" t="s">
        <v>581</v>
      </c>
      <c r="Q202" s="25" t="s">
        <v>982</v>
      </c>
      <c r="R202" s="25" t="s">
        <v>992</v>
      </c>
      <c r="S202" s="25"/>
      <c r="T202" s="25"/>
      <c r="U202" s="21">
        <v>1000</v>
      </c>
      <c r="V202" s="21">
        <v>500</v>
      </c>
      <c r="W202" s="21">
        <v>500</v>
      </c>
      <c r="Z202" s="21">
        <v>2000</v>
      </c>
      <c r="AA202" s="21">
        <v>0</v>
      </c>
      <c r="AB202" s="21">
        <v>0</v>
      </c>
    </row>
    <row r="203" spans="1:28">
      <c r="A203" s="23">
        <v>202</v>
      </c>
      <c r="B203" s="23" t="s">
        <v>308</v>
      </c>
      <c r="C203" s="23" t="s">
        <v>803</v>
      </c>
      <c r="D203" s="23">
        <v>0</v>
      </c>
      <c r="E203" s="23">
        <v>63</v>
      </c>
      <c r="F203" s="23">
        <v>123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4">
        <v>186</v>
      </c>
      <c r="P203" s="26" t="s">
        <v>573</v>
      </c>
      <c r="Q203" s="25" t="s">
        <v>930</v>
      </c>
      <c r="R203" s="25" t="s">
        <v>992</v>
      </c>
      <c r="S203" s="25" t="s">
        <v>992</v>
      </c>
      <c r="T203" s="25"/>
      <c r="U203" s="21">
        <v>1500</v>
      </c>
      <c r="V203" s="21">
        <v>500</v>
      </c>
      <c r="W203" s="21">
        <v>500</v>
      </c>
      <c r="X203" s="21">
        <v>500</v>
      </c>
      <c r="Z203" s="21">
        <v>3000</v>
      </c>
      <c r="AA203" s="21">
        <v>0</v>
      </c>
      <c r="AB203" s="21">
        <v>0</v>
      </c>
    </row>
    <row r="204" spans="1:28">
      <c r="A204" s="23">
        <v>203</v>
      </c>
      <c r="B204" s="23" t="s">
        <v>392</v>
      </c>
      <c r="C204" s="23" t="s">
        <v>656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4">
        <v>0</v>
      </c>
      <c r="P204" s="25" t="s">
        <v>903</v>
      </c>
      <c r="Q204" s="25"/>
      <c r="R204" s="25"/>
      <c r="S204" s="25"/>
      <c r="T204" s="25"/>
      <c r="U204" s="21">
        <v>500</v>
      </c>
      <c r="Z204" s="21">
        <v>500</v>
      </c>
      <c r="AA204" s="21">
        <v>0</v>
      </c>
      <c r="AB204" s="21">
        <v>0</v>
      </c>
    </row>
    <row r="205" spans="1:28">
      <c r="A205" s="23">
        <v>204</v>
      </c>
      <c r="B205" s="23" t="s">
        <v>538</v>
      </c>
      <c r="C205" s="23" t="s">
        <v>901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316</v>
      </c>
      <c r="L205" s="23">
        <v>0</v>
      </c>
      <c r="M205" s="23">
        <v>0</v>
      </c>
      <c r="N205" s="23">
        <v>0</v>
      </c>
      <c r="O205" s="24">
        <v>316</v>
      </c>
      <c r="P205" s="25" t="s">
        <v>591</v>
      </c>
      <c r="Q205" s="25"/>
      <c r="R205" s="25"/>
      <c r="S205" s="25"/>
      <c r="T205" s="25"/>
      <c r="U205" s="21">
        <v>1000</v>
      </c>
      <c r="Z205" s="21">
        <v>1000</v>
      </c>
      <c r="AA205" s="21">
        <v>0</v>
      </c>
      <c r="AB205" s="21">
        <v>0</v>
      </c>
    </row>
    <row r="206" spans="1:28">
      <c r="A206" s="23">
        <v>205</v>
      </c>
      <c r="B206" s="23" t="s">
        <v>114</v>
      </c>
      <c r="C206" s="23" t="s">
        <v>720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997</v>
      </c>
      <c r="M206" s="23">
        <v>0</v>
      </c>
      <c r="N206" s="23">
        <v>0</v>
      </c>
      <c r="O206" s="24">
        <v>997</v>
      </c>
      <c r="P206" s="26" t="s">
        <v>581</v>
      </c>
      <c r="Q206" s="25"/>
      <c r="R206" s="25"/>
      <c r="S206" s="25"/>
      <c r="T206" s="25"/>
      <c r="U206" s="21">
        <v>1000</v>
      </c>
      <c r="Z206" s="21">
        <v>1000</v>
      </c>
      <c r="AA206" s="21">
        <v>0</v>
      </c>
      <c r="AB206" s="21">
        <v>0</v>
      </c>
    </row>
    <row r="207" spans="1:28">
      <c r="A207" s="23">
        <v>206</v>
      </c>
      <c r="B207" s="23" t="s">
        <v>428</v>
      </c>
      <c r="C207" s="23" t="s">
        <v>855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4">
        <v>0</v>
      </c>
      <c r="P207" s="26" t="s">
        <v>576</v>
      </c>
      <c r="Q207" s="25"/>
      <c r="R207" s="25"/>
      <c r="S207" s="25"/>
      <c r="T207" s="25"/>
      <c r="U207" s="21">
        <v>1000</v>
      </c>
      <c r="Z207" s="21">
        <v>1000</v>
      </c>
      <c r="AA207" s="21">
        <v>0</v>
      </c>
      <c r="AB207" s="21">
        <v>0</v>
      </c>
    </row>
    <row r="208" spans="1:28">
      <c r="A208" s="23">
        <v>207</v>
      </c>
      <c r="B208" s="23" t="s">
        <v>184</v>
      </c>
      <c r="C208" s="23" t="s">
        <v>747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4">
        <v>0</v>
      </c>
      <c r="P208" s="25" t="s">
        <v>587</v>
      </c>
      <c r="Q208" s="25"/>
      <c r="R208" s="25"/>
      <c r="S208" s="25"/>
      <c r="T208" s="25"/>
      <c r="U208" s="21">
        <v>1000</v>
      </c>
      <c r="Z208" s="21">
        <v>1000</v>
      </c>
      <c r="AA208" s="21">
        <v>0</v>
      </c>
      <c r="AB208" s="21">
        <v>0</v>
      </c>
    </row>
    <row r="209" spans="1:28">
      <c r="A209" s="23">
        <v>208</v>
      </c>
      <c r="B209" s="23" t="s">
        <v>172</v>
      </c>
      <c r="C209" s="23" t="s">
        <v>743</v>
      </c>
      <c r="D209" s="23">
        <v>0</v>
      </c>
      <c r="E209" s="23">
        <v>0</v>
      </c>
      <c r="F209" s="23">
        <v>0</v>
      </c>
      <c r="G209" s="23">
        <v>0</v>
      </c>
      <c r="H209" s="23">
        <v>6</v>
      </c>
      <c r="I209" s="23">
        <v>0</v>
      </c>
      <c r="J209" s="23">
        <v>309</v>
      </c>
      <c r="K209" s="23">
        <v>16</v>
      </c>
      <c r="L209" s="23">
        <v>0</v>
      </c>
      <c r="M209" s="23">
        <v>0</v>
      </c>
      <c r="N209" s="23">
        <v>0</v>
      </c>
      <c r="O209" s="24">
        <v>331</v>
      </c>
      <c r="P209" s="29" t="s">
        <v>905</v>
      </c>
      <c r="Q209" s="26" t="s">
        <v>616</v>
      </c>
      <c r="R209" s="25"/>
      <c r="S209" s="25"/>
      <c r="T209" s="25"/>
      <c r="U209" s="21">
        <v>1000</v>
      </c>
      <c r="V209" s="21">
        <v>200</v>
      </c>
      <c r="Z209" s="21">
        <v>1200</v>
      </c>
      <c r="AA209" s="21">
        <v>0</v>
      </c>
      <c r="AB209" s="21">
        <v>0</v>
      </c>
    </row>
    <row r="210" spans="1:28">
      <c r="A210" s="23">
        <v>209</v>
      </c>
      <c r="B210" s="23" t="s">
        <v>444</v>
      </c>
      <c r="C210" s="23" t="s">
        <v>666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26</v>
      </c>
      <c r="K210" s="23">
        <v>0</v>
      </c>
      <c r="L210" s="23">
        <v>0</v>
      </c>
      <c r="M210" s="23">
        <v>0</v>
      </c>
      <c r="N210" s="23">
        <v>0</v>
      </c>
      <c r="O210" s="24">
        <v>26</v>
      </c>
      <c r="P210" s="25" t="s">
        <v>903</v>
      </c>
      <c r="Q210" s="25"/>
      <c r="R210" s="25"/>
      <c r="S210" s="25"/>
      <c r="T210" s="25"/>
      <c r="U210" s="21">
        <v>500</v>
      </c>
      <c r="Z210" s="21">
        <v>500</v>
      </c>
      <c r="AA210" s="21">
        <v>0</v>
      </c>
      <c r="AB210" s="21">
        <v>0</v>
      </c>
    </row>
    <row r="211" spans="1:28">
      <c r="A211" s="23">
        <v>210</v>
      </c>
      <c r="B211" s="23" t="s">
        <v>238</v>
      </c>
      <c r="C211" s="23" t="s">
        <v>769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4">
        <v>0</v>
      </c>
      <c r="P211" s="26" t="s">
        <v>577</v>
      </c>
      <c r="Q211" s="26" t="s">
        <v>616</v>
      </c>
      <c r="R211" s="25"/>
      <c r="S211" s="25"/>
      <c r="T211" s="25"/>
      <c r="U211" s="21">
        <v>200</v>
      </c>
      <c r="V211" s="21">
        <v>1000</v>
      </c>
      <c r="Z211" s="21">
        <v>1200</v>
      </c>
      <c r="AA211" s="21">
        <v>0</v>
      </c>
      <c r="AB211" s="21">
        <v>0</v>
      </c>
    </row>
    <row r="212" spans="1:28">
      <c r="A212" s="23">
        <v>211</v>
      </c>
      <c r="B212" s="23" t="s">
        <v>142</v>
      </c>
      <c r="C212" s="23" t="s">
        <v>730</v>
      </c>
      <c r="D212" s="23">
        <v>0</v>
      </c>
      <c r="E212" s="23">
        <v>0</v>
      </c>
      <c r="F212" s="23">
        <v>0</v>
      </c>
      <c r="G212" s="23">
        <v>0</v>
      </c>
      <c r="H212" s="23">
        <v>56</v>
      </c>
      <c r="I212" s="23">
        <v>0</v>
      </c>
      <c r="J212" s="23">
        <v>0</v>
      </c>
      <c r="K212" s="23">
        <v>1</v>
      </c>
      <c r="L212" s="23">
        <v>1595</v>
      </c>
      <c r="M212" s="23">
        <v>2</v>
      </c>
      <c r="N212" s="23">
        <v>0</v>
      </c>
      <c r="O212" s="24">
        <v>1653</v>
      </c>
      <c r="P212" s="26" t="s">
        <v>581</v>
      </c>
      <c r="Q212" s="25"/>
      <c r="R212" s="25"/>
      <c r="S212" s="25"/>
      <c r="T212" s="25"/>
      <c r="U212" s="21">
        <v>1000</v>
      </c>
      <c r="Z212" s="21">
        <v>1000</v>
      </c>
      <c r="AA212" s="21">
        <v>653</v>
      </c>
      <c r="AB212" s="21">
        <v>327</v>
      </c>
    </row>
    <row r="213" spans="1:28">
      <c r="A213" s="23">
        <v>212</v>
      </c>
      <c r="B213" s="23" t="s">
        <v>230</v>
      </c>
      <c r="C213" s="23" t="s">
        <v>766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12</v>
      </c>
      <c r="K213" s="23">
        <v>38</v>
      </c>
      <c r="L213" s="23">
        <v>1</v>
      </c>
      <c r="M213" s="23">
        <v>0</v>
      </c>
      <c r="N213" s="23">
        <v>0</v>
      </c>
      <c r="O213" s="24">
        <v>51</v>
      </c>
      <c r="P213" s="25" t="s">
        <v>591</v>
      </c>
      <c r="Q213" s="25"/>
      <c r="R213" s="25"/>
      <c r="S213" s="25"/>
      <c r="T213" s="25"/>
      <c r="U213" s="21">
        <v>1000</v>
      </c>
      <c r="Z213" s="21">
        <v>1000</v>
      </c>
      <c r="AA213" s="21">
        <v>0</v>
      </c>
      <c r="AB213" s="21">
        <v>0</v>
      </c>
    </row>
    <row r="214" spans="1:28">
      <c r="A214" s="23">
        <v>213</v>
      </c>
      <c r="B214" s="23" t="s">
        <v>100</v>
      </c>
      <c r="C214" s="23" t="s">
        <v>715</v>
      </c>
      <c r="D214" s="23">
        <v>32</v>
      </c>
      <c r="E214" s="23">
        <v>0</v>
      </c>
      <c r="F214" s="23">
        <v>93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4">
        <v>125</v>
      </c>
      <c r="P214" s="26" t="s">
        <v>573</v>
      </c>
      <c r="Q214" s="25" t="s">
        <v>930</v>
      </c>
      <c r="R214" s="25" t="s">
        <v>992</v>
      </c>
      <c r="S214" s="25" t="s">
        <v>992</v>
      </c>
      <c r="T214" s="25"/>
      <c r="U214" s="21">
        <v>1500</v>
      </c>
      <c r="V214" s="21">
        <v>500</v>
      </c>
      <c r="W214" s="21">
        <v>500</v>
      </c>
      <c r="X214" s="21">
        <v>500</v>
      </c>
      <c r="Z214" s="21">
        <v>3000</v>
      </c>
      <c r="AA214" s="21">
        <v>0</v>
      </c>
      <c r="AB214" s="21">
        <v>0</v>
      </c>
    </row>
    <row r="215" spans="1:28">
      <c r="A215" s="23">
        <v>214</v>
      </c>
      <c r="B215" s="23" t="s">
        <v>476</v>
      </c>
      <c r="C215" s="23" t="s">
        <v>663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4">
        <v>0</v>
      </c>
      <c r="P215" s="25" t="s">
        <v>903</v>
      </c>
      <c r="Q215" s="25"/>
      <c r="R215" s="25"/>
      <c r="S215" s="25"/>
      <c r="T215" s="25"/>
      <c r="U215" s="21">
        <v>500</v>
      </c>
      <c r="Z215" s="21">
        <v>500</v>
      </c>
      <c r="AA215" s="21">
        <v>0</v>
      </c>
      <c r="AB215" s="21">
        <v>0</v>
      </c>
    </row>
    <row r="216" spans="1:28">
      <c r="A216" s="23">
        <v>215</v>
      </c>
      <c r="B216" s="23" t="s">
        <v>258</v>
      </c>
      <c r="C216" s="23" t="s">
        <v>779</v>
      </c>
      <c r="D216" s="23">
        <v>0</v>
      </c>
      <c r="E216" s="23">
        <v>0</v>
      </c>
      <c r="F216" s="23">
        <v>0</v>
      </c>
      <c r="G216" s="23">
        <v>0</v>
      </c>
      <c r="H216" s="23">
        <v>2</v>
      </c>
      <c r="I216" s="23">
        <v>0</v>
      </c>
      <c r="J216" s="23">
        <v>549</v>
      </c>
      <c r="K216" s="23">
        <v>22</v>
      </c>
      <c r="L216" s="23">
        <v>0</v>
      </c>
      <c r="M216" s="23">
        <v>6</v>
      </c>
      <c r="N216" s="23">
        <v>0</v>
      </c>
      <c r="O216" s="24">
        <v>579</v>
      </c>
      <c r="P216" s="25" t="s">
        <v>582</v>
      </c>
      <c r="Q216" s="25"/>
      <c r="R216" s="25"/>
      <c r="S216" s="25"/>
      <c r="T216" s="25"/>
      <c r="U216" s="21">
        <v>1000</v>
      </c>
      <c r="Z216" s="21">
        <v>1000</v>
      </c>
      <c r="AA216" s="21">
        <v>0</v>
      </c>
      <c r="AB216" s="21">
        <v>0</v>
      </c>
    </row>
    <row r="217" spans="1:28">
      <c r="A217" s="23">
        <v>216</v>
      </c>
      <c r="B217" s="23" t="s">
        <v>254</v>
      </c>
      <c r="C217" s="23" t="s">
        <v>777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4">
        <v>0</v>
      </c>
      <c r="P217" s="25" t="s">
        <v>910</v>
      </c>
      <c r="Q217" s="25"/>
      <c r="R217" s="25"/>
      <c r="S217" s="25"/>
      <c r="T217" s="25"/>
      <c r="U217" s="21">
        <v>0</v>
      </c>
      <c r="Z217" s="21">
        <v>0</v>
      </c>
      <c r="AA217" s="21">
        <v>0</v>
      </c>
      <c r="AB217" s="21">
        <v>0</v>
      </c>
    </row>
    <row r="218" spans="1:28">
      <c r="A218" s="23">
        <v>217</v>
      </c>
      <c r="B218" s="23" t="s">
        <v>364</v>
      </c>
      <c r="C218" s="23" t="s">
        <v>827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333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4">
        <v>333</v>
      </c>
      <c r="P218" s="25" t="s">
        <v>905</v>
      </c>
      <c r="Q218" s="25"/>
      <c r="R218" s="25"/>
      <c r="S218" s="25"/>
      <c r="T218" s="25"/>
      <c r="U218" s="21">
        <v>1000</v>
      </c>
      <c r="Z218" s="21">
        <v>1000</v>
      </c>
      <c r="AA218" s="21">
        <v>0</v>
      </c>
      <c r="AB218" s="21">
        <v>0</v>
      </c>
    </row>
    <row r="219" spans="1:28">
      <c r="A219" s="23">
        <v>218</v>
      </c>
      <c r="B219" s="23" t="s">
        <v>396</v>
      </c>
      <c r="C219" s="23" t="s">
        <v>841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4">
        <v>0</v>
      </c>
      <c r="P219" s="26" t="s">
        <v>577</v>
      </c>
      <c r="Q219" s="25"/>
      <c r="R219" s="25"/>
      <c r="S219" s="25"/>
      <c r="T219" s="25"/>
      <c r="U219" s="21">
        <v>1000</v>
      </c>
      <c r="Z219" s="21">
        <v>1000</v>
      </c>
      <c r="AA219" s="21">
        <v>0</v>
      </c>
      <c r="AB219" s="21">
        <v>0</v>
      </c>
    </row>
    <row r="220" spans="1:28">
      <c r="A220" s="23">
        <v>219</v>
      </c>
      <c r="B220" s="23" t="s">
        <v>150</v>
      </c>
      <c r="C220" s="23" t="s">
        <v>733</v>
      </c>
      <c r="D220" s="23">
        <v>130</v>
      </c>
      <c r="E220" s="23">
        <v>0</v>
      </c>
      <c r="F220" s="23">
        <v>66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4">
        <v>196</v>
      </c>
      <c r="P220" s="26" t="s">
        <v>573</v>
      </c>
      <c r="Q220" s="25" t="s">
        <v>992</v>
      </c>
      <c r="R220" s="25" t="s">
        <v>992</v>
      </c>
      <c r="S220" s="25"/>
      <c r="T220" s="25"/>
      <c r="U220" s="21">
        <v>1500</v>
      </c>
      <c r="V220" s="21">
        <v>500</v>
      </c>
      <c r="W220" s="21">
        <v>500</v>
      </c>
      <c r="Z220" s="21">
        <v>2500</v>
      </c>
      <c r="AA220" s="21">
        <v>0</v>
      </c>
      <c r="AB220" s="21">
        <v>0</v>
      </c>
    </row>
    <row r="221" spans="1:28">
      <c r="A221" s="23">
        <v>220</v>
      </c>
      <c r="B221" s="23" t="s">
        <v>506</v>
      </c>
      <c r="C221" s="23" t="s">
        <v>886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4">
        <v>0</v>
      </c>
      <c r="P221" s="25" t="s">
        <v>585</v>
      </c>
      <c r="Q221" s="25"/>
      <c r="R221" s="25"/>
      <c r="S221" s="25"/>
      <c r="T221" s="25"/>
      <c r="U221" s="21">
        <v>1000</v>
      </c>
      <c r="Z221" s="21">
        <v>1000</v>
      </c>
      <c r="AA221" s="21">
        <v>0</v>
      </c>
      <c r="AB221" s="21">
        <v>0</v>
      </c>
    </row>
    <row r="222" spans="1:28">
      <c r="A222" s="23">
        <v>221</v>
      </c>
      <c r="B222" s="23" t="s">
        <v>356</v>
      </c>
      <c r="C222" s="23" t="s">
        <v>824</v>
      </c>
      <c r="D222" s="23">
        <v>676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4">
        <v>676</v>
      </c>
      <c r="P222" s="25" t="s">
        <v>591</v>
      </c>
      <c r="Q222" s="25"/>
      <c r="R222" s="25"/>
      <c r="S222" s="25"/>
      <c r="T222" s="25"/>
      <c r="U222" s="21">
        <v>1000</v>
      </c>
      <c r="Z222" s="21">
        <v>1000</v>
      </c>
      <c r="AA222" s="21">
        <v>0</v>
      </c>
      <c r="AB222" s="21">
        <v>0</v>
      </c>
    </row>
    <row r="223" spans="1:28">
      <c r="A223" s="23">
        <v>222</v>
      </c>
      <c r="B223" s="23" t="s">
        <v>532</v>
      </c>
      <c r="C223" s="23" t="s">
        <v>898</v>
      </c>
      <c r="D223" s="23">
        <v>0</v>
      </c>
      <c r="E223" s="23">
        <v>187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173</v>
      </c>
      <c r="O223" s="24">
        <v>360</v>
      </c>
      <c r="P223" s="25" t="s">
        <v>591</v>
      </c>
      <c r="Q223" s="25"/>
      <c r="R223" s="25"/>
      <c r="S223" s="25"/>
      <c r="T223" s="25"/>
      <c r="U223" s="21">
        <v>1000</v>
      </c>
      <c r="Z223" s="21">
        <v>1000</v>
      </c>
      <c r="AA223" s="21">
        <v>0</v>
      </c>
      <c r="AB223" s="21">
        <v>0</v>
      </c>
    </row>
    <row r="224" spans="1:28">
      <c r="A224" s="23">
        <v>223</v>
      </c>
      <c r="B224" s="23" t="s">
        <v>458</v>
      </c>
      <c r="C224" s="23" t="s">
        <v>866</v>
      </c>
      <c r="D224" s="23">
        <v>0</v>
      </c>
      <c r="E224" s="23">
        <v>0</v>
      </c>
      <c r="F224" s="23">
        <v>6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65</v>
      </c>
      <c r="M224" s="23">
        <v>0</v>
      </c>
      <c r="N224" s="23">
        <v>994</v>
      </c>
      <c r="O224" s="24">
        <v>1065</v>
      </c>
      <c r="P224" s="26" t="s">
        <v>581</v>
      </c>
      <c r="Q224" s="26" t="s">
        <v>616</v>
      </c>
      <c r="R224" s="25"/>
      <c r="S224" s="25"/>
      <c r="T224" s="25"/>
      <c r="U224" s="21">
        <v>1000</v>
      </c>
      <c r="V224" s="21">
        <v>200</v>
      </c>
      <c r="Z224" s="21">
        <v>1200</v>
      </c>
      <c r="AA224" s="21">
        <v>0</v>
      </c>
      <c r="AB224" s="21">
        <v>0</v>
      </c>
    </row>
    <row r="225" spans="1:28">
      <c r="A225" s="23">
        <v>224</v>
      </c>
      <c r="B225" s="23" t="s">
        <v>122</v>
      </c>
      <c r="C225" s="23" t="s">
        <v>723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4">
        <v>0</v>
      </c>
      <c r="P225" s="25" t="s">
        <v>586</v>
      </c>
      <c r="Q225" s="25"/>
      <c r="R225" s="25"/>
      <c r="S225" s="25"/>
      <c r="T225" s="25"/>
      <c r="U225" s="21">
        <v>1000</v>
      </c>
      <c r="Z225" s="21">
        <v>1000</v>
      </c>
      <c r="AA225" s="21">
        <v>0</v>
      </c>
      <c r="AB225" s="21">
        <v>0</v>
      </c>
    </row>
    <row r="226" spans="1:28">
      <c r="A226" s="23">
        <v>225</v>
      </c>
      <c r="B226" s="23" t="s">
        <v>162</v>
      </c>
      <c r="C226" s="23" t="s">
        <v>739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4">
        <v>0</v>
      </c>
      <c r="P226" s="25" t="s">
        <v>913</v>
      </c>
      <c r="Q226" s="25"/>
      <c r="R226" s="25"/>
      <c r="S226" s="25"/>
      <c r="T226" s="25"/>
      <c r="U226" s="21">
        <v>0</v>
      </c>
      <c r="Z226" s="21">
        <v>0</v>
      </c>
      <c r="AA226" s="21">
        <v>0</v>
      </c>
      <c r="AB226" s="21">
        <v>0</v>
      </c>
    </row>
    <row r="227" spans="1:28">
      <c r="A227" s="23">
        <v>226</v>
      </c>
      <c r="B227" s="23" t="s">
        <v>410</v>
      </c>
      <c r="C227" s="23" t="s">
        <v>848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4">
        <v>0</v>
      </c>
      <c r="P227" s="26" t="s">
        <v>577</v>
      </c>
      <c r="Q227" s="25"/>
      <c r="R227" s="25"/>
      <c r="S227" s="25"/>
      <c r="T227" s="25"/>
      <c r="U227" s="21">
        <v>1000</v>
      </c>
      <c r="Z227" s="21">
        <v>1000</v>
      </c>
      <c r="AA227" s="21">
        <v>0</v>
      </c>
      <c r="AB227" s="21">
        <v>0</v>
      </c>
    </row>
    <row r="228" spans="1:28">
      <c r="A228" s="23">
        <v>227</v>
      </c>
      <c r="B228" s="23" t="s">
        <v>94</v>
      </c>
      <c r="C228" s="23" t="s">
        <v>712</v>
      </c>
      <c r="D228" s="23">
        <v>8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188</v>
      </c>
      <c r="K228" s="23">
        <v>0</v>
      </c>
      <c r="L228" s="23">
        <v>0</v>
      </c>
      <c r="M228" s="23">
        <v>0</v>
      </c>
      <c r="N228" s="23">
        <v>0</v>
      </c>
      <c r="O228" s="24">
        <v>196</v>
      </c>
      <c r="P228" s="25" t="s">
        <v>582</v>
      </c>
      <c r="Q228" s="25" t="s">
        <v>997</v>
      </c>
      <c r="R228" s="25"/>
      <c r="S228" s="25"/>
      <c r="T228" s="25"/>
      <c r="U228" s="21">
        <v>1000</v>
      </c>
      <c r="Z228" s="21">
        <v>1000</v>
      </c>
      <c r="AA228" s="21">
        <v>0</v>
      </c>
      <c r="AB228" s="21">
        <v>0</v>
      </c>
    </row>
    <row r="229" spans="1:28">
      <c r="A229" s="23">
        <v>228</v>
      </c>
      <c r="B229" s="23" t="s">
        <v>274</v>
      </c>
      <c r="C229" s="23" t="s">
        <v>659</v>
      </c>
      <c r="D229" s="23">
        <v>0</v>
      </c>
      <c r="E229" s="23">
        <v>0</v>
      </c>
      <c r="F229" s="23">
        <v>367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4">
        <v>367</v>
      </c>
      <c r="P229" s="25" t="s">
        <v>903</v>
      </c>
      <c r="Q229" s="25" t="s">
        <v>930</v>
      </c>
      <c r="R229" s="25"/>
      <c r="S229" s="25"/>
      <c r="T229" s="25"/>
      <c r="U229" s="21">
        <v>500</v>
      </c>
      <c r="V229" s="21">
        <v>500</v>
      </c>
      <c r="Z229" s="21">
        <v>1000</v>
      </c>
      <c r="AA229" s="21">
        <v>0</v>
      </c>
      <c r="AB229" s="21">
        <v>0</v>
      </c>
    </row>
    <row r="230" spans="1:28">
      <c r="A230" s="23">
        <v>229</v>
      </c>
      <c r="B230" s="23" t="s">
        <v>96</v>
      </c>
      <c r="C230" s="23" t="s">
        <v>713</v>
      </c>
      <c r="D230" s="23">
        <v>0</v>
      </c>
      <c r="E230" s="23">
        <v>415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4">
        <v>415</v>
      </c>
      <c r="P230" s="25" t="s">
        <v>591</v>
      </c>
      <c r="Q230" s="25"/>
      <c r="R230" s="25"/>
      <c r="S230" s="25"/>
      <c r="T230" s="25"/>
      <c r="U230" s="21">
        <v>1000</v>
      </c>
      <c r="Z230" s="21">
        <v>1000</v>
      </c>
      <c r="AA230" s="21">
        <v>0</v>
      </c>
      <c r="AB230" s="21">
        <v>0</v>
      </c>
    </row>
    <row r="231" spans="1:28">
      <c r="A231" s="23">
        <v>230</v>
      </c>
      <c r="B231" s="23" t="s">
        <v>110</v>
      </c>
      <c r="C231" s="23" t="s">
        <v>718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4">
        <v>0</v>
      </c>
      <c r="P231" s="25" t="s">
        <v>920</v>
      </c>
      <c r="Q231" s="25"/>
      <c r="R231" s="25"/>
      <c r="S231" s="25"/>
      <c r="T231" s="25"/>
      <c r="U231" s="21">
        <v>500</v>
      </c>
      <c r="Z231" s="21">
        <v>500</v>
      </c>
      <c r="AA231" s="21">
        <v>0</v>
      </c>
      <c r="AB231" s="21">
        <v>0</v>
      </c>
    </row>
    <row r="232" spans="1:28">
      <c r="A232" s="23">
        <v>231</v>
      </c>
      <c r="B232" s="23" t="s">
        <v>168</v>
      </c>
      <c r="C232" s="23" t="s">
        <v>741</v>
      </c>
      <c r="D232" s="23">
        <v>0</v>
      </c>
      <c r="E232" s="23">
        <v>3</v>
      </c>
      <c r="F232" s="23">
        <v>737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4">
        <v>740</v>
      </c>
      <c r="P232" s="25" t="s">
        <v>591</v>
      </c>
      <c r="Q232" s="25" t="s">
        <v>930</v>
      </c>
      <c r="R232" s="25"/>
      <c r="S232" s="25"/>
      <c r="T232" s="25"/>
      <c r="U232" s="21">
        <v>1000</v>
      </c>
      <c r="V232" s="21">
        <v>500</v>
      </c>
      <c r="Z232" s="21">
        <v>1500</v>
      </c>
      <c r="AA232" s="21">
        <v>0</v>
      </c>
      <c r="AB232" s="21">
        <v>0</v>
      </c>
    </row>
    <row r="233" spans="1:28">
      <c r="A233" s="23">
        <v>232</v>
      </c>
      <c r="B233" s="23" t="s">
        <v>390</v>
      </c>
      <c r="C233" s="23" t="s">
        <v>839</v>
      </c>
      <c r="D233" s="23">
        <v>0</v>
      </c>
      <c r="E233" s="23">
        <v>0</v>
      </c>
      <c r="F233" s="23">
        <v>67</v>
      </c>
      <c r="G233" s="23">
        <v>0</v>
      </c>
      <c r="H233" s="23">
        <v>0</v>
      </c>
      <c r="I233" s="23">
        <v>30</v>
      </c>
      <c r="J233" s="23">
        <v>0</v>
      </c>
      <c r="K233" s="23">
        <v>0</v>
      </c>
      <c r="L233" s="23">
        <v>0</v>
      </c>
      <c r="M233" s="23">
        <v>102</v>
      </c>
      <c r="N233" s="23">
        <v>0</v>
      </c>
      <c r="O233" s="24">
        <v>199</v>
      </c>
      <c r="P233" s="26" t="s">
        <v>573</v>
      </c>
      <c r="Q233" s="26" t="s">
        <v>616</v>
      </c>
      <c r="R233" s="25"/>
      <c r="S233" s="25"/>
      <c r="T233" s="25"/>
      <c r="U233" s="21">
        <v>1500</v>
      </c>
      <c r="V233" s="21">
        <v>200</v>
      </c>
      <c r="Z233" s="21">
        <v>1700</v>
      </c>
      <c r="AA233" s="21">
        <v>0</v>
      </c>
      <c r="AB233" s="21">
        <v>0</v>
      </c>
    </row>
    <row r="234" spans="1:28">
      <c r="P234" s="25"/>
      <c r="Q234" s="25"/>
      <c r="R234" s="25"/>
      <c r="S234" s="25"/>
      <c r="T234" s="25"/>
      <c r="AB234" s="22"/>
    </row>
  </sheetData>
  <sortState xmlns:xlrd2="http://schemas.microsoft.com/office/spreadsheetml/2017/richdata2" ref="B2:AC250">
    <sortCondition ref="C2:C250"/>
  </sortState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1"/>
  <sheetViews>
    <sheetView topLeftCell="A12" workbookViewId="0">
      <selection activeCell="A32" sqref="A32"/>
    </sheetView>
  </sheetViews>
  <sheetFormatPr defaultRowHeight="16.5"/>
  <cols>
    <col min="1" max="1" width="20.5" style="9" bestFit="1" customWidth="1"/>
    <col min="2" max="2" width="7.25" bestFit="1" customWidth="1"/>
    <col min="13" max="13" width="14.875" customWidth="1"/>
    <col min="14" max="14" width="14" customWidth="1"/>
    <col min="15" max="15" width="13.375" customWidth="1"/>
  </cols>
  <sheetData>
    <row r="1" spans="1:15">
      <c r="A1" s="1"/>
      <c r="B1" s="2"/>
      <c r="E1" t="s">
        <v>648</v>
      </c>
      <c r="H1" t="s">
        <v>6</v>
      </c>
      <c r="I1" t="s">
        <v>906</v>
      </c>
      <c r="L1" s="11" t="s">
        <v>926</v>
      </c>
      <c r="M1" s="16" t="s">
        <v>927</v>
      </c>
      <c r="N1" s="12"/>
      <c r="O1" s="14"/>
    </row>
    <row r="2" spans="1:15" ht="21">
      <c r="A2" s="3" t="s">
        <v>569</v>
      </c>
      <c r="B2" s="4">
        <v>3000</v>
      </c>
      <c r="E2" t="s">
        <v>649</v>
      </c>
      <c r="F2" s="3" t="s">
        <v>604</v>
      </c>
      <c r="H2" t="s">
        <v>762</v>
      </c>
      <c r="I2" t="s">
        <v>582</v>
      </c>
      <c r="L2" s="15" t="s">
        <v>928</v>
      </c>
      <c r="M2" s="13" t="s">
        <v>596</v>
      </c>
      <c r="N2" s="13"/>
      <c r="O2" s="13"/>
    </row>
    <row r="3" spans="1:15" ht="21">
      <c r="A3" s="3" t="s">
        <v>570</v>
      </c>
      <c r="B3" s="4">
        <v>2000</v>
      </c>
      <c r="E3" t="s">
        <v>650</v>
      </c>
      <c r="F3" s="3" t="s">
        <v>604</v>
      </c>
      <c r="H3" t="s">
        <v>729</v>
      </c>
      <c r="I3" t="s">
        <v>582</v>
      </c>
      <c r="L3" s="15" t="s">
        <v>929</v>
      </c>
      <c r="M3" s="13" t="s">
        <v>930</v>
      </c>
      <c r="N3" s="13"/>
      <c r="O3" s="13"/>
    </row>
    <row r="4" spans="1:15" ht="21">
      <c r="A4" s="3" t="s">
        <v>571</v>
      </c>
      <c r="B4" s="4">
        <v>2000</v>
      </c>
      <c r="E4" t="s">
        <v>651</v>
      </c>
      <c r="F4" s="3" t="s">
        <v>604</v>
      </c>
      <c r="H4" t="s">
        <v>759</v>
      </c>
      <c r="I4" t="s">
        <v>582</v>
      </c>
      <c r="L4" s="15" t="s">
        <v>931</v>
      </c>
      <c r="M4" s="13" t="s">
        <v>930</v>
      </c>
      <c r="N4" s="13"/>
      <c r="O4" s="13"/>
    </row>
    <row r="5" spans="1:15" ht="21">
      <c r="A5" s="3" t="s">
        <v>572</v>
      </c>
      <c r="B5" s="4">
        <v>1500</v>
      </c>
      <c r="E5" t="s">
        <v>652</v>
      </c>
      <c r="F5" s="3" t="s">
        <v>604</v>
      </c>
      <c r="H5" t="s">
        <v>899</v>
      </c>
      <c r="I5" t="s">
        <v>582</v>
      </c>
      <c r="L5" s="15" t="s">
        <v>932</v>
      </c>
      <c r="M5" s="13" t="s">
        <v>930</v>
      </c>
      <c r="N5" s="13"/>
      <c r="O5" s="13"/>
    </row>
    <row r="6" spans="1:15" ht="21">
      <c r="A6" s="3" t="s">
        <v>573</v>
      </c>
      <c r="B6" s="4">
        <v>1500</v>
      </c>
      <c r="E6" t="s">
        <v>653</v>
      </c>
      <c r="F6" s="3" t="s">
        <v>604</v>
      </c>
      <c r="H6" t="s">
        <v>832</v>
      </c>
      <c r="I6" t="s">
        <v>582</v>
      </c>
      <c r="L6" s="15" t="s">
        <v>933</v>
      </c>
      <c r="M6" s="13" t="s">
        <v>930</v>
      </c>
      <c r="N6" s="13"/>
      <c r="O6" s="13"/>
    </row>
    <row r="7" spans="1:15" ht="21">
      <c r="A7" s="3" t="s">
        <v>574</v>
      </c>
      <c r="B7" s="4">
        <v>1000</v>
      </c>
      <c r="E7" t="s">
        <v>654</v>
      </c>
      <c r="F7" s="3" t="s">
        <v>604</v>
      </c>
      <c r="H7" t="s">
        <v>842</v>
      </c>
      <c r="I7" t="s">
        <v>582</v>
      </c>
      <c r="L7" s="15" t="s">
        <v>934</v>
      </c>
      <c r="M7" s="13" t="s">
        <v>930</v>
      </c>
      <c r="N7" s="13" t="s">
        <v>935</v>
      </c>
      <c r="O7" s="13"/>
    </row>
    <row r="8" spans="1:15" ht="21">
      <c r="A8" s="3" t="s">
        <v>575</v>
      </c>
      <c r="B8" s="4">
        <v>1000</v>
      </c>
      <c r="E8" t="s">
        <v>655</v>
      </c>
      <c r="F8" s="3" t="s">
        <v>604</v>
      </c>
      <c r="H8" t="s">
        <v>779</v>
      </c>
      <c r="I8" t="s">
        <v>582</v>
      </c>
      <c r="L8" s="15" t="s">
        <v>936</v>
      </c>
      <c r="M8" s="13" t="s">
        <v>930</v>
      </c>
      <c r="N8" s="13"/>
      <c r="O8" s="13"/>
    </row>
    <row r="9" spans="1:15" ht="21">
      <c r="A9" s="3" t="s">
        <v>576</v>
      </c>
      <c r="B9" s="4">
        <v>1000</v>
      </c>
      <c r="E9" t="s">
        <v>656</v>
      </c>
      <c r="F9" s="3" t="s">
        <v>604</v>
      </c>
      <c r="H9" t="s">
        <v>833</v>
      </c>
      <c r="I9" t="s">
        <v>582</v>
      </c>
      <c r="L9" s="15" t="s">
        <v>937</v>
      </c>
      <c r="M9" s="13" t="s">
        <v>930</v>
      </c>
      <c r="N9" s="13"/>
      <c r="O9" s="13"/>
    </row>
    <row r="10" spans="1:15" ht="21">
      <c r="A10" s="3" t="s">
        <v>577</v>
      </c>
      <c r="B10" s="4">
        <v>1000</v>
      </c>
      <c r="E10" t="s">
        <v>657</v>
      </c>
      <c r="F10" s="3" t="s">
        <v>604</v>
      </c>
      <c r="H10" t="s">
        <v>916</v>
      </c>
      <c r="I10" t="s">
        <v>582</v>
      </c>
      <c r="L10" s="15" t="s">
        <v>938</v>
      </c>
      <c r="M10" s="13" t="s">
        <v>930</v>
      </c>
      <c r="N10" s="13" t="s">
        <v>597</v>
      </c>
      <c r="O10" s="13"/>
    </row>
    <row r="11" spans="1:15" ht="21">
      <c r="A11" s="3" t="s">
        <v>578</v>
      </c>
      <c r="B11" s="4">
        <v>1000</v>
      </c>
      <c r="E11" t="s">
        <v>658</v>
      </c>
      <c r="F11" s="3" t="s">
        <v>604</v>
      </c>
      <c r="H11" t="s">
        <v>813</v>
      </c>
      <c r="I11" t="s">
        <v>582</v>
      </c>
      <c r="L11" s="15" t="s">
        <v>939</v>
      </c>
      <c r="M11" s="13" t="s">
        <v>930</v>
      </c>
      <c r="N11" s="13" t="s">
        <v>597</v>
      </c>
      <c r="O11" s="13"/>
    </row>
    <row r="12" spans="1:15" ht="21">
      <c r="A12" s="3" t="s">
        <v>579</v>
      </c>
      <c r="B12" s="4">
        <v>1000</v>
      </c>
      <c r="E12" t="s">
        <v>659</v>
      </c>
      <c r="F12" s="3" t="s">
        <v>604</v>
      </c>
      <c r="H12" t="s">
        <v>829</v>
      </c>
      <c r="I12" t="s">
        <v>582</v>
      </c>
      <c r="L12" s="15" t="s">
        <v>940</v>
      </c>
      <c r="M12" s="13" t="s">
        <v>930</v>
      </c>
      <c r="N12" s="13" t="s">
        <v>597</v>
      </c>
      <c r="O12" s="13"/>
    </row>
    <row r="13" spans="1:15" ht="21">
      <c r="A13" s="3" t="s">
        <v>580</v>
      </c>
      <c r="B13" s="4">
        <v>1000</v>
      </c>
      <c r="E13" t="s">
        <v>660</v>
      </c>
      <c r="F13" s="3" t="s">
        <v>604</v>
      </c>
      <c r="H13" t="s">
        <v>731</v>
      </c>
      <c r="I13" t="s">
        <v>582</v>
      </c>
      <c r="L13" s="15" t="s">
        <v>941</v>
      </c>
      <c r="M13" s="13" t="s">
        <v>942</v>
      </c>
      <c r="N13" s="13" t="s">
        <v>594</v>
      </c>
      <c r="O13" s="13" t="s">
        <v>597</v>
      </c>
    </row>
    <row r="14" spans="1:15" ht="21">
      <c r="A14" s="3" t="s">
        <v>581</v>
      </c>
      <c r="B14" s="4">
        <v>1000</v>
      </c>
      <c r="E14" t="s">
        <v>661</v>
      </c>
      <c r="F14" s="3" t="s">
        <v>604</v>
      </c>
      <c r="H14" t="s">
        <v>712</v>
      </c>
      <c r="I14" t="s">
        <v>582</v>
      </c>
      <c r="L14" s="15" t="s">
        <v>943</v>
      </c>
      <c r="M14" s="13" t="s">
        <v>594</v>
      </c>
      <c r="N14" s="13"/>
      <c r="O14" s="13"/>
    </row>
    <row r="15" spans="1:15" ht="21">
      <c r="A15" s="3" t="s">
        <v>582</v>
      </c>
      <c r="B15" s="4">
        <v>1000</v>
      </c>
      <c r="E15" t="s">
        <v>662</v>
      </c>
      <c r="F15" s="3" t="s">
        <v>604</v>
      </c>
      <c r="H15" t="s">
        <v>753</v>
      </c>
      <c r="I15" t="s">
        <v>582</v>
      </c>
      <c r="L15" s="15" t="s">
        <v>944</v>
      </c>
      <c r="M15" s="13" t="s">
        <v>594</v>
      </c>
      <c r="N15" s="13"/>
      <c r="O15" s="13"/>
    </row>
    <row r="16" spans="1:15" ht="21">
      <c r="A16" s="3" t="s">
        <v>583</v>
      </c>
      <c r="B16" s="4">
        <v>1000</v>
      </c>
      <c r="E16" t="s">
        <v>663</v>
      </c>
      <c r="F16" s="3" t="s">
        <v>604</v>
      </c>
      <c r="H16" t="s">
        <v>751</v>
      </c>
      <c r="I16" t="s">
        <v>581</v>
      </c>
      <c r="L16" s="15" t="s">
        <v>945</v>
      </c>
      <c r="M16" s="13" t="s">
        <v>594</v>
      </c>
      <c r="N16" s="13" t="s">
        <v>935</v>
      </c>
      <c r="O16" s="13"/>
    </row>
    <row r="17" spans="1:15" ht="21">
      <c r="A17" s="3" t="s">
        <v>584</v>
      </c>
      <c r="B17" s="4">
        <v>1000</v>
      </c>
      <c r="E17" t="s">
        <v>664</v>
      </c>
      <c r="F17" s="3" t="s">
        <v>604</v>
      </c>
      <c r="H17" t="s">
        <v>727</v>
      </c>
      <c r="I17" t="s">
        <v>581</v>
      </c>
      <c r="L17" s="15" t="s">
        <v>946</v>
      </c>
      <c r="M17" s="13" t="s">
        <v>594</v>
      </c>
      <c r="N17" s="13" t="s">
        <v>935</v>
      </c>
      <c r="O17" s="13"/>
    </row>
    <row r="18" spans="1:15" ht="21">
      <c r="A18" s="3" t="s">
        <v>585</v>
      </c>
      <c r="B18" s="4">
        <v>1000</v>
      </c>
      <c r="E18" t="s">
        <v>665</v>
      </c>
      <c r="F18" s="3" t="s">
        <v>604</v>
      </c>
      <c r="H18" t="s">
        <v>758</v>
      </c>
      <c r="I18" t="s">
        <v>581</v>
      </c>
      <c r="L18" s="15" t="s">
        <v>947</v>
      </c>
      <c r="M18" s="13" t="s">
        <v>594</v>
      </c>
      <c r="N18" s="13" t="s">
        <v>948</v>
      </c>
      <c r="O18" s="13" t="s">
        <v>949</v>
      </c>
    </row>
    <row r="19" spans="1:15" ht="21">
      <c r="A19" s="3" t="s">
        <v>586</v>
      </c>
      <c r="B19" s="4">
        <v>1000</v>
      </c>
      <c r="E19" t="s">
        <v>666</v>
      </c>
      <c r="F19" s="3" t="s">
        <v>604</v>
      </c>
      <c r="H19" t="s">
        <v>864</v>
      </c>
      <c r="I19" t="s">
        <v>581</v>
      </c>
      <c r="L19" s="15" t="s">
        <v>950</v>
      </c>
      <c r="M19" s="13" t="s">
        <v>608</v>
      </c>
      <c r="N19" s="13" t="s">
        <v>935</v>
      </c>
      <c r="O19" s="13"/>
    </row>
    <row r="20" spans="1:15" ht="21">
      <c r="A20" s="3" t="s">
        <v>587</v>
      </c>
      <c r="B20" s="4">
        <v>1000</v>
      </c>
      <c r="E20" t="s">
        <v>667</v>
      </c>
      <c r="F20" s="3" t="s">
        <v>604</v>
      </c>
      <c r="H20" t="s">
        <v>711</v>
      </c>
      <c r="I20" t="s">
        <v>581</v>
      </c>
      <c r="L20" s="15" t="s">
        <v>951</v>
      </c>
      <c r="M20" s="13" t="s">
        <v>608</v>
      </c>
      <c r="N20" s="13" t="s">
        <v>948</v>
      </c>
      <c r="O20" s="13" t="s">
        <v>949</v>
      </c>
    </row>
    <row r="21" spans="1:15" ht="21">
      <c r="A21" s="3" t="s">
        <v>588</v>
      </c>
      <c r="B21" s="4">
        <v>1000</v>
      </c>
      <c r="E21" t="s">
        <v>668</v>
      </c>
      <c r="F21" s="3" t="s">
        <v>604</v>
      </c>
      <c r="H21" t="s">
        <v>720</v>
      </c>
      <c r="I21" t="s">
        <v>581</v>
      </c>
      <c r="L21" s="15" t="s">
        <v>952</v>
      </c>
      <c r="M21" s="13" t="s">
        <v>608</v>
      </c>
      <c r="N21" s="13"/>
      <c r="O21" s="13"/>
    </row>
    <row r="22" spans="1:15" ht="21">
      <c r="A22" s="3" t="s">
        <v>589</v>
      </c>
      <c r="B22" s="4">
        <v>1000</v>
      </c>
      <c r="E22" t="s">
        <v>669</v>
      </c>
      <c r="F22" s="3" t="s">
        <v>604</v>
      </c>
      <c r="H22" t="s">
        <v>754</v>
      </c>
      <c r="I22" t="s">
        <v>581</v>
      </c>
      <c r="L22" s="15" t="s">
        <v>953</v>
      </c>
      <c r="M22" s="13" t="s">
        <v>608</v>
      </c>
      <c r="N22" s="13" t="s">
        <v>935</v>
      </c>
      <c r="O22" s="13"/>
    </row>
    <row r="23" spans="1:15" ht="21">
      <c r="A23" s="3" t="s">
        <v>590</v>
      </c>
      <c r="B23" s="4">
        <v>1000</v>
      </c>
      <c r="E23" t="s">
        <v>670</v>
      </c>
      <c r="F23" s="3" t="s">
        <v>604</v>
      </c>
      <c r="H23" t="s">
        <v>820</v>
      </c>
      <c r="I23" t="s">
        <v>581</v>
      </c>
      <c r="L23" s="15" t="s">
        <v>954</v>
      </c>
      <c r="M23" s="13" t="s">
        <v>608</v>
      </c>
      <c r="N23" s="13"/>
      <c r="O23" s="13"/>
    </row>
    <row r="24" spans="1:15" ht="21">
      <c r="A24" s="3" t="s">
        <v>591</v>
      </c>
      <c r="B24" s="4">
        <v>1000</v>
      </c>
      <c r="E24" t="s">
        <v>671</v>
      </c>
      <c r="F24" s="3" t="s">
        <v>604</v>
      </c>
      <c r="H24" t="s">
        <v>866</v>
      </c>
      <c r="I24" t="s">
        <v>581</v>
      </c>
      <c r="L24" s="15" t="s">
        <v>955</v>
      </c>
      <c r="M24" s="13" t="s">
        <v>608</v>
      </c>
      <c r="N24" s="13"/>
      <c r="O24" s="13"/>
    </row>
    <row r="25" spans="1:15" ht="21">
      <c r="A25" s="3" t="s">
        <v>592</v>
      </c>
      <c r="B25" s="4">
        <v>1000</v>
      </c>
      <c r="E25" t="s">
        <v>672</v>
      </c>
      <c r="F25" s="3" t="s">
        <v>604</v>
      </c>
      <c r="H25" t="s">
        <v>896</v>
      </c>
      <c r="I25" t="s">
        <v>581</v>
      </c>
      <c r="L25" s="15" t="s">
        <v>956</v>
      </c>
      <c r="M25" s="13" t="s">
        <v>597</v>
      </c>
      <c r="N25" s="13"/>
      <c r="O25" s="13"/>
    </row>
    <row r="26" spans="1:15" ht="21">
      <c r="A26" s="3" t="s">
        <v>593</v>
      </c>
      <c r="B26" s="4">
        <v>1000</v>
      </c>
      <c r="E26" t="s">
        <v>673</v>
      </c>
      <c r="F26" s="3" t="s">
        <v>604</v>
      </c>
      <c r="H26" t="s">
        <v>730</v>
      </c>
      <c r="I26" t="s">
        <v>581</v>
      </c>
      <c r="L26" s="15" t="s">
        <v>957</v>
      </c>
      <c r="M26" s="13" t="s">
        <v>597</v>
      </c>
      <c r="N26" s="13"/>
      <c r="O26" s="13"/>
    </row>
    <row r="27" spans="1:15" ht="21">
      <c r="A27" s="3" t="s">
        <v>594</v>
      </c>
      <c r="B27" s="4">
        <v>500</v>
      </c>
      <c r="E27" t="s">
        <v>674</v>
      </c>
      <c r="F27" s="3" t="s">
        <v>604</v>
      </c>
      <c r="H27" t="s">
        <v>726</v>
      </c>
      <c r="I27" t="s">
        <v>581</v>
      </c>
      <c r="L27" s="15" t="s">
        <v>958</v>
      </c>
      <c r="M27" s="13" t="s">
        <v>597</v>
      </c>
      <c r="N27" s="13"/>
      <c r="O27" s="13"/>
    </row>
    <row r="28" spans="1:15" ht="21">
      <c r="A28" s="3" t="s">
        <v>595</v>
      </c>
      <c r="B28" s="4">
        <v>500</v>
      </c>
      <c r="E28" t="s">
        <v>675</v>
      </c>
      <c r="F28" s="3" t="s">
        <v>604</v>
      </c>
      <c r="H28" t="s">
        <v>877</v>
      </c>
      <c r="I28" t="s">
        <v>573</v>
      </c>
      <c r="L28" s="15" t="s">
        <v>959</v>
      </c>
      <c r="M28" s="13" t="s">
        <v>597</v>
      </c>
      <c r="N28" s="13"/>
      <c r="O28" s="13"/>
    </row>
    <row r="29" spans="1:15" ht="21">
      <c r="A29" s="3" t="s">
        <v>596</v>
      </c>
      <c r="B29" s="4">
        <v>500</v>
      </c>
      <c r="E29" t="s">
        <v>676</v>
      </c>
      <c r="F29" s="3" t="s">
        <v>604</v>
      </c>
      <c r="H29" t="s">
        <v>893</v>
      </c>
      <c r="I29" t="s">
        <v>573</v>
      </c>
      <c r="L29" s="15" t="s">
        <v>960</v>
      </c>
      <c r="M29" s="13" t="s">
        <v>597</v>
      </c>
      <c r="N29" s="13"/>
      <c r="O29" s="13"/>
    </row>
    <row r="30" spans="1:15" ht="21">
      <c r="A30" s="3" t="s">
        <v>597</v>
      </c>
      <c r="B30" s="4">
        <v>500</v>
      </c>
      <c r="E30" t="s">
        <v>677</v>
      </c>
      <c r="F30" s="3" t="s">
        <v>604</v>
      </c>
      <c r="H30" t="s">
        <v>873</v>
      </c>
      <c r="I30" t="s">
        <v>573</v>
      </c>
      <c r="L30" s="15" t="s">
        <v>961</v>
      </c>
      <c r="M30" s="13" t="s">
        <v>935</v>
      </c>
      <c r="N30" s="13"/>
      <c r="O30" s="13"/>
    </row>
    <row r="31" spans="1:15" ht="21">
      <c r="A31" s="3" t="s">
        <v>598</v>
      </c>
      <c r="B31" s="4">
        <v>500</v>
      </c>
      <c r="E31" t="s">
        <v>678</v>
      </c>
      <c r="F31" s="3" t="s">
        <v>604</v>
      </c>
      <c r="H31" t="s">
        <v>785</v>
      </c>
      <c r="I31" t="s">
        <v>573</v>
      </c>
      <c r="L31" s="15" t="s">
        <v>962</v>
      </c>
      <c r="M31" s="13" t="s">
        <v>935</v>
      </c>
      <c r="N31" s="13"/>
      <c r="O31" s="13"/>
    </row>
    <row r="32" spans="1:15" ht="21">
      <c r="A32" s="3" t="s">
        <v>997</v>
      </c>
      <c r="B32" s="4">
        <v>500</v>
      </c>
      <c r="E32" t="s">
        <v>679</v>
      </c>
      <c r="F32" s="3" t="s">
        <v>604</v>
      </c>
      <c r="H32" t="s">
        <v>798</v>
      </c>
      <c r="I32" t="s">
        <v>573</v>
      </c>
      <c r="L32" s="15" t="s">
        <v>963</v>
      </c>
      <c r="M32" s="13" t="s">
        <v>935</v>
      </c>
      <c r="N32" s="13"/>
      <c r="O32" s="13"/>
    </row>
    <row r="33" spans="1:15" ht="21">
      <c r="A33" s="3" t="s">
        <v>599</v>
      </c>
      <c r="B33" s="4">
        <v>500</v>
      </c>
      <c r="E33" t="s">
        <v>680</v>
      </c>
      <c r="F33" s="3" t="s">
        <v>604</v>
      </c>
      <c r="H33" t="s">
        <v>816</v>
      </c>
      <c r="I33" t="s">
        <v>573</v>
      </c>
      <c r="L33" s="15" t="s">
        <v>964</v>
      </c>
      <c r="M33" s="13" t="s">
        <v>935</v>
      </c>
      <c r="N33" s="13" t="s">
        <v>965</v>
      </c>
      <c r="O33" s="13" t="s">
        <v>949</v>
      </c>
    </row>
    <row r="34" spans="1:15" ht="21">
      <c r="A34" s="3" t="s">
        <v>600</v>
      </c>
      <c r="B34" s="4">
        <v>500</v>
      </c>
      <c r="E34" t="s">
        <v>681</v>
      </c>
      <c r="F34" s="3" t="s">
        <v>604</v>
      </c>
      <c r="H34" t="s">
        <v>871</v>
      </c>
      <c r="I34" t="s">
        <v>573</v>
      </c>
      <c r="L34" s="15" t="s">
        <v>966</v>
      </c>
      <c r="M34" s="13" t="s">
        <v>935</v>
      </c>
      <c r="N34" s="13"/>
      <c r="O34" s="13"/>
    </row>
    <row r="35" spans="1:15" ht="21">
      <c r="A35" s="3" t="s">
        <v>601</v>
      </c>
      <c r="B35" s="4">
        <v>500</v>
      </c>
      <c r="E35" t="s">
        <v>682</v>
      </c>
      <c r="F35" s="3" t="s">
        <v>604</v>
      </c>
      <c r="H35" t="s">
        <v>801</v>
      </c>
      <c r="I35" t="s">
        <v>573</v>
      </c>
      <c r="L35" s="15" t="s">
        <v>967</v>
      </c>
      <c r="M35" s="13" t="s">
        <v>596</v>
      </c>
      <c r="N35" s="13"/>
      <c r="O35" s="13"/>
    </row>
    <row r="36" spans="1:15" ht="21">
      <c r="A36" s="3" t="s">
        <v>602</v>
      </c>
      <c r="B36" s="4">
        <v>500</v>
      </c>
      <c r="E36" t="s">
        <v>683</v>
      </c>
      <c r="F36" s="3" t="s">
        <v>604</v>
      </c>
      <c r="H36" t="s">
        <v>738</v>
      </c>
      <c r="I36" t="s">
        <v>573</v>
      </c>
      <c r="L36" s="15" t="s">
        <v>968</v>
      </c>
      <c r="M36" s="13" t="s">
        <v>596</v>
      </c>
      <c r="N36" s="13"/>
      <c r="O36" s="13"/>
    </row>
    <row r="37" spans="1:15" ht="21">
      <c r="A37" s="3" t="s">
        <v>603</v>
      </c>
      <c r="B37" s="4">
        <v>500</v>
      </c>
      <c r="E37" t="s">
        <v>684</v>
      </c>
      <c r="F37" s="3" t="s">
        <v>604</v>
      </c>
      <c r="H37" t="s">
        <v>737</v>
      </c>
      <c r="I37" t="s">
        <v>573</v>
      </c>
      <c r="L37" s="15" t="s">
        <v>969</v>
      </c>
      <c r="M37" s="13" t="s">
        <v>596</v>
      </c>
      <c r="N37" s="13" t="s">
        <v>965</v>
      </c>
      <c r="O37" s="13" t="s">
        <v>949</v>
      </c>
    </row>
    <row r="38" spans="1:15" ht="21">
      <c r="A38" s="3" t="s">
        <v>604</v>
      </c>
      <c r="B38" s="4">
        <v>500</v>
      </c>
      <c r="E38" t="s">
        <v>685</v>
      </c>
      <c r="F38" s="3" t="s">
        <v>604</v>
      </c>
      <c r="H38" t="s">
        <v>868</v>
      </c>
      <c r="I38" t="s">
        <v>573</v>
      </c>
      <c r="L38" s="15" t="s">
        <v>970</v>
      </c>
      <c r="M38" s="13" t="s">
        <v>596</v>
      </c>
      <c r="N38" s="13" t="s">
        <v>965</v>
      </c>
      <c r="O38" s="13" t="s">
        <v>949</v>
      </c>
    </row>
    <row r="39" spans="1:15" ht="21">
      <c r="A39" s="3" t="s">
        <v>605</v>
      </c>
      <c r="B39" s="4">
        <v>500</v>
      </c>
      <c r="E39" t="s">
        <v>686</v>
      </c>
      <c r="F39" s="3" t="s">
        <v>604</v>
      </c>
      <c r="H39" t="s">
        <v>879</v>
      </c>
      <c r="I39" t="s">
        <v>573</v>
      </c>
      <c r="L39" s="15" t="s">
        <v>971</v>
      </c>
      <c r="M39" s="13" t="s">
        <v>596</v>
      </c>
      <c r="N39" s="13"/>
      <c r="O39" s="13"/>
    </row>
    <row r="40" spans="1:15" ht="21">
      <c r="A40" s="3" t="s">
        <v>606</v>
      </c>
      <c r="B40" s="4">
        <v>500</v>
      </c>
      <c r="H40" t="s">
        <v>746</v>
      </c>
      <c r="I40" t="s">
        <v>573</v>
      </c>
      <c r="L40" s="15" t="s">
        <v>972</v>
      </c>
      <c r="M40" s="13" t="s">
        <v>596</v>
      </c>
      <c r="N40" s="13"/>
      <c r="O40" s="13"/>
    </row>
    <row r="41" spans="1:15" ht="21">
      <c r="A41" s="3" t="s">
        <v>607</v>
      </c>
      <c r="B41" s="4">
        <v>500</v>
      </c>
      <c r="H41" t="s">
        <v>839</v>
      </c>
      <c r="I41" t="s">
        <v>573</v>
      </c>
      <c r="L41" s="15" t="s">
        <v>973</v>
      </c>
      <c r="M41" s="13" t="s">
        <v>596</v>
      </c>
      <c r="N41" s="13"/>
      <c r="O41" s="13"/>
    </row>
    <row r="42" spans="1:15" ht="21">
      <c r="A42" s="3" t="s">
        <v>608</v>
      </c>
      <c r="B42" s="4">
        <v>250</v>
      </c>
      <c r="H42" t="s">
        <v>892</v>
      </c>
      <c r="I42" t="s">
        <v>573</v>
      </c>
      <c r="L42" s="15" t="s">
        <v>974</v>
      </c>
      <c r="M42" s="13" t="s">
        <v>596</v>
      </c>
      <c r="N42" s="13"/>
      <c r="O42" s="13"/>
    </row>
    <row r="43" spans="1:15" ht="21">
      <c r="A43" s="3" t="s">
        <v>609</v>
      </c>
      <c r="B43" s="4">
        <v>250</v>
      </c>
      <c r="H43" t="s">
        <v>894</v>
      </c>
      <c r="I43" t="s">
        <v>573</v>
      </c>
      <c r="L43" s="15" t="s">
        <v>975</v>
      </c>
      <c r="M43" s="13" t="s">
        <v>596</v>
      </c>
      <c r="N43" s="13"/>
      <c r="O43" s="13"/>
    </row>
    <row r="44" spans="1:15" ht="21">
      <c r="A44" s="3" t="s">
        <v>610</v>
      </c>
      <c r="B44" s="4">
        <v>250</v>
      </c>
      <c r="H44" t="s">
        <v>755</v>
      </c>
      <c r="I44" t="s">
        <v>580</v>
      </c>
      <c r="L44" s="15" t="s">
        <v>976</v>
      </c>
      <c r="M44" s="13" t="s">
        <v>596</v>
      </c>
      <c r="N44" s="13" t="s">
        <v>965</v>
      </c>
      <c r="O44" s="13" t="s">
        <v>949</v>
      </c>
    </row>
    <row r="45" spans="1:15" ht="21">
      <c r="A45" s="3" t="s">
        <v>611</v>
      </c>
      <c r="B45" s="4">
        <v>250</v>
      </c>
      <c r="H45" t="s">
        <v>902</v>
      </c>
      <c r="I45" t="s">
        <v>580</v>
      </c>
      <c r="L45" s="15" t="s">
        <v>977</v>
      </c>
      <c r="M45" s="13" t="s">
        <v>596</v>
      </c>
      <c r="N45" s="13" t="s">
        <v>965</v>
      </c>
      <c r="O45" s="13" t="s">
        <v>949</v>
      </c>
    </row>
    <row r="46" spans="1:15" ht="21">
      <c r="A46" s="3" t="s">
        <v>612</v>
      </c>
      <c r="B46" s="4">
        <v>250</v>
      </c>
      <c r="H46" t="s">
        <v>852</v>
      </c>
      <c r="I46" t="s">
        <v>580</v>
      </c>
      <c r="L46" s="15" t="s">
        <v>978</v>
      </c>
      <c r="M46" s="13" t="s">
        <v>596</v>
      </c>
      <c r="N46" s="13" t="s">
        <v>965</v>
      </c>
      <c r="O46" s="13" t="s">
        <v>949</v>
      </c>
    </row>
    <row r="47" spans="1:15" ht="21">
      <c r="A47" s="3" t="s">
        <v>613</v>
      </c>
      <c r="B47" s="4">
        <v>250</v>
      </c>
      <c r="H47" t="s">
        <v>865</v>
      </c>
      <c r="I47" t="s">
        <v>580</v>
      </c>
      <c r="L47" s="15" t="s">
        <v>979</v>
      </c>
      <c r="M47" s="13" t="s">
        <v>596</v>
      </c>
      <c r="N47" s="13"/>
      <c r="O47" s="13"/>
    </row>
    <row r="48" spans="1:15" ht="21">
      <c r="A48" s="3" t="s">
        <v>614</v>
      </c>
      <c r="B48" s="4">
        <v>250</v>
      </c>
      <c r="H48" t="s">
        <v>725</v>
      </c>
      <c r="I48" t="s">
        <v>580</v>
      </c>
      <c r="L48" s="15" t="s">
        <v>980</v>
      </c>
      <c r="M48" s="13" t="s">
        <v>965</v>
      </c>
      <c r="N48" s="13" t="s">
        <v>949</v>
      </c>
      <c r="O48" s="13"/>
    </row>
    <row r="49" spans="1:15" ht="21">
      <c r="A49" s="3" t="s">
        <v>615</v>
      </c>
      <c r="B49" s="4">
        <v>250</v>
      </c>
      <c r="H49" t="s">
        <v>716</v>
      </c>
      <c r="I49" t="s">
        <v>580</v>
      </c>
      <c r="L49" s="15" t="s">
        <v>981</v>
      </c>
      <c r="M49" s="13" t="s">
        <v>965</v>
      </c>
      <c r="N49" s="13" t="s">
        <v>949</v>
      </c>
      <c r="O49" s="13"/>
    </row>
    <row r="50" spans="1:15" ht="21">
      <c r="A50" s="3" t="s">
        <v>616</v>
      </c>
      <c r="B50" s="4">
        <v>200</v>
      </c>
      <c r="H50" t="s">
        <v>887</v>
      </c>
      <c r="I50" t="s">
        <v>580</v>
      </c>
    </row>
    <row r="51" spans="1:15" ht="21">
      <c r="A51" s="3" t="s">
        <v>617</v>
      </c>
      <c r="B51" s="4">
        <v>0</v>
      </c>
      <c r="H51" t="s">
        <v>851</v>
      </c>
      <c r="I51" t="s">
        <v>580</v>
      </c>
    </row>
    <row r="52" spans="1:15">
      <c r="A52" s="5" t="s">
        <v>618</v>
      </c>
      <c r="B52" s="6">
        <v>0</v>
      </c>
      <c r="H52" t="s">
        <v>693</v>
      </c>
      <c r="I52" t="s">
        <v>914</v>
      </c>
    </row>
    <row r="53" spans="1:15">
      <c r="A53" s="5" t="s">
        <v>619</v>
      </c>
      <c r="B53" s="6">
        <v>0</v>
      </c>
      <c r="H53" t="s">
        <v>721</v>
      </c>
      <c r="I53" t="s">
        <v>914</v>
      </c>
    </row>
    <row r="54" spans="1:15">
      <c r="A54" s="7" t="s">
        <v>620</v>
      </c>
      <c r="B54" s="6">
        <v>1000</v>
      </c>
      <c r="H54" t="s">
        <v>789</v>
      </c>
      <c r="I54" t="s">
        <v>914</v>
      </c>
    </row>
    <row r="55" spans="1:15">
      <c r="A55" s="5" t="s">
        <v>621</v>
      </c>
      <c r="B55" s="6">
        <v>1000</v>
      </c>
      <c r="H55" t="s">
        <v>700</v>
      </c>
      <c r="I55" t="s">
        <v>914</v>
      </c>
    </row>
    <row r="56" spans="1:15">
      <c r="A56" s="5" t="s">
        <v>622</v>
      </c>
      <c r="B56" s="6">
        <v>0</v>
      </c>
      <c r="H56" t="s">
        <v>854</v>
      </c>
      <c r="I56" t="s">
        <v>914</v>
      </c>
    </row>
    <row r="57" spans="1:15">
      <c r="A57" s="5" t="s">
        <v>623</v>
      </c>
      <c r="B57" s="6">
        <v>500</v>
      </c>
      <c r="H57" t="s">
        <v>701</v>
      </c>
      <c r="I57" t="s">
        <v>914</v>
      </c>
    </row>
    <row r="58" spans="1:15">
      <c r="A58" s="8" t="s">
        <v>624</v>
      </c>
      <c r="B58" s="6">
        <v>0</v>
      </c>
      <c r="H58" t="s">
        <v>821</v>
      </c>
      <c r="I58" t="s">
        <v>914</v>
      </c>
    </row>
    <row r="59" spans="1:15">
      <c r="A59" s="9" t="s">
        <v>625</v>
      </c>
      <c r="B59" s="10">
        <v>500</v>
      </c>
      <c r="H59" t="s">
        <v>874</v>
      </c>
      <c r="I59" t="s">
        <v>914</v>
      </c>
    </row>
    <row r="60" spans="1:15">
      <c r="A60" s="5" t="s">
        <v>626</v>
      </c>
      <c r="B60" s="10">
        <v>0</v>
      </c>
      <c r="H60" t="s">
        <v>708</v>
      </c>
      <c r="I60" t="s">
        <v>925</v>
      </c>
    </row>
    <row r="61" spans="1:15">
      <c r="A61" s="5" t="s">
        <v>627</v>
      </c>
      <c r="B61" s="10">
        <v>0</v>
      </c>
      <c r="H61" t="s">
        <v>715</v>
      </c>
      <c r="I61" t="s">
        <v>925</v>
      </c>
    </row>
    <row r="62" spans="1:15">
      <c r="A62" s="9" t="s">
        <v>628</v>
      </c>
      <c r="B62" s="10">
        <v>0</v>
      </c>
      <c r="H62" t="s">
        <v>793</v>
      </c>
      <c r="I62" t="s">
        <v>925</v>
      </c>
    </row>
    <row r="63" spans="1:15">
      <c r="A63" s="9" t="s">
        <v>629</v>
      </c>
      <c r="B63" s="10">
        <v>1000</v>
      </c>
      <c r="H63" t="s">
        <v>744</v>
      </c>
      <c r="I63" t="s">
        <v>925</v>
      </c>
    </row>
    <row r="64" spans="1:15">
      <c r="H64" t="s">
        <v>791</v>
      </c>
      <c r="I64" t="s">
        <v>925</v>
      </c>
    </row>
    <row r="65" spans="8:9">
      <c r="H65" t="s">
        <v>803</v>
      </c>
      <c r="I65" t="s">
        <v>925</v>
      </c>
    </row>
    <row r="66" spans="8:9">
      <c r="H66" t="s">
        <v>733</v>
      </c>
      <c r="I66" t="s">
        <v>925</v>
      </c>
    </row>
    <row r="67" spans="8:9">
      <c r="H67" t="s">
        <v>692</v>
      </c>
      <c r="I67" t="s">
        <v>925</v>
      </c>
    </row>
    <row r="68" spans="8:9">
      <c r="H68" t="s">
        <v>710</v>
      </c>
      <c r="I68" t="s">
        <v>924</v>
      </c>
    </row>
    <row r="69" spans="8:9">
      <c r="H69" t="s">
        <v>699</v>
      </c>
      <c r="I69" t="s">
        <v>924</v>
      </c>
    </row>
    <row r="70" spans="8:9">
      <c r="H70" t="s">
        <v>806</v>
      </c>
      <c r="I70" t="s">
        <v>924</v>
      </c>
    </row>
    <row r="71" spans="8:9">
      <c r="H71" t="s">
        <v>855</v>
      </c>
      <c r="I71" t="s">
        <v>921</v>
      </c>
    </row>
    <row r="72" spans="8:9">
      <c r="H72" t="s">
        <v>756</v>
      </c>
      <c r="I72" t="s">
        <v>921</v>
      </c>
    </row>
    <row r="73" spans="8:9">
      <c r="H73" t="s">
        <v>702</v>
      </c>
      <c r="I73" t="s">
        <v>921</v>
      </c>
    </row>
    <row r="74" spans="8:9">
      <c r="H74" t="s">
        <v>745</v>
      </c>
      <c r="I74" t="s">
        <v>921</v>
      </c>
    </row>
    <row r="75" spans="8:9">
      <c r="H75" t="s">
        <v>760</v>
      </c>
      <c r="I75" t="s">
        <v>921</v>
      </c>
    </row>
    <row r="76" spans="8:9">
      <c r="H76" t="s">
        <v>836</v>
      </c>
      <c r="I76" t="s">
        <v>921</v>
      </c>
    </row>
    <row r="77" spans="8:9">
      <c r="H77" t="s">
        <v>818</v>
      </c>
      <c r="I77" t="s">
        <v>921</v>
      </c>
    </row>
    <row r="78" spans="8:9">
      <c r="H78" t="s">
        <v>698</v>
      </c>
      <c r="I78" t="s">
        <v>591</v>
      </c>
    </row>
    <row r="79" spans="8:9">
      <c r="H79" t="s">
        <v>800</v>
      </c>
      <c r="I79" t="s">
        <v>591</v>
      </c>
    </row>
    <row r="80" spans="8:9">
      <c r="H80" t="s">
        <v>808</v>
      </c>
      <c r="I80" t="s">
        <v>591</v>
      </c>
    </row>
    <row r="81" spans="8:9">
      <c r="H81" t="s">
        <v>853</v>
      </c>
      <c r="I81" t="s">
        <v>591</v>
      </c>
    </row>
    <row r="82" spans="8:9">
      <c r="H82" t="s">
        <v>784</v>
      </c>
      <c r="I82" t="s">
        <v>591</v>
      </c>
    </row>
    <row r="83" spans="8:9">
      <c r="H83" t="s">
        <v>658</v>
      </c>
      <c r="I83" t="s">
        <v>591</v>
      </c>
    </row>
    <row r="84" spans="8:9">
      <c r="H84" t="s">
        <v>861</v>
      </c>
      <c r="I84" t="s">
        <v>591</v>
      </c>
    </row>
    <row r="85" spans="8:9">
      <c r="H85" t="s">
        <v>741</v>
      </c>
      <c r="I85" t="s">
        <v>591</v>
      </c>
    </row>
    <row r="86" spans="8:9">
      <c r="H86" t="s">
        <v>847</v>
      </c>
      <c r="I86" t="s">
        <v>591</v>
      </c>
    </row>
    <row r="87" spans="8:9">
      <c r="H87" t="s">
        <v>752</v>
      </c>
      <c r="I87" t="s">
        <v>591</v>
      </c>
    </row>
    <row r="88" spans="8:9">
      <c r="H88" t="s">
        <v>767</v>
      </c>
      <c r="I88" t="s">
        <v>591</v>
      </c>
    </row>
    <row r="89" spans="8:9">
      <c r="H89" t="s">
        <v>881</v>
      </c>
      <c r="I89" t="s">
        <v>591</v>
      </c>
    </row>
    <row r="90" spans="8:9">
      <c r="H90" t="s">
        <v>915</v>
      </c>
      <c r="I90" t="s">
        <v>591</v>
      </c>
    </row>
    <row r="91" spans="8:9">
      <c r="H91" t="s">
        <v>897</v>
      </c>
      <c r="I91" t="s">
        <v>591</v>
      </c>
    </row>
    <row r="92" spans="8:9">
      <c r="H92" t="s">
        <v>890</v>
      </c>
      <c r="I92" t="s">
        <v>591</v>
      </c>
    </row>
    <row r="93" spans="8:9">
      <c r="H93" t="s">
        <v>822</v>
      </c>
      <c r="I93" t="s">
        <v>591</v>
      </c>
    </row>
    <row r="94" spans="8:9">
      <c r="H94" t="s">
        <v>794</v>
      </c>
      <c r="I94" t="s">
        <v>591</v>
      </c>
    </row>
    <row r="95" spans="8:9">
      <c r="H95" t="s">
        <v>757</v>
      </c>
      <c r="I95" t="s">
        <v>591</v>
      </c>
    </row>
    <row r="96" spans="8:9">
      <c r="H96" t="s">
        <v>898</v>
      </c>
      <c r="I96" t="s">
        <v>591</v>
      </c>
    </row>
    <row r="97" spans="8:9">
      <c r="H97" t="s">
        <v>815</v>
      </c>
      <c r="I97" t="s">
        <v>591</v>
      </c>
    </row>
    <row r="98" spans="8:9">
      <c r="H98" t="s">
        <v>844</v>
      </c>
      <c r="I98" t="s">
        <v>591</v>
      </c>
    </row>
    <row r="99" spans="8:9">
      <c r="H99" t="s">
        <v>817</v>
      </c>
      <c r="I99" t="s">
        <v>591</v>
      </c>
    </row>
    <row r="100" spans="8:9">
      <c r="H100" t="s">
        <v>824</v>
      </c>
      <c r="I100" t="s">
        <v>591</v>
      </c>
    </row>
    <row r="101" spans="8:9">
      <c r="H101" t="s">
        <v>713</v>
      </c>
      <c r="I101" t="s">
        <v>591</v>
      </c>
    </row>
    <row r="102" spans="8:9">
      <c r="H102" t="s">
        <v>840</v>
      </c>
      <c r="I102" t="s">
        <v>591</v>
      </c>
    </row>
    <row r="103" spans="8:9">
      <c r="H103" t="s">
        <v>750</v>
      </c>
      <c r="I103" t="s">
        <v>591</v>
      </c>
    </row>
    <row r="104" spans="8:9">
      <c r="H104" t="s">
        <v>652</v>
      </c>
      <c r="I104" t="s">
        <v>591</v>
      </c>
    </row>
    <row r="105" spans="8:9">
      <c r="H105" t="s">
        <v>802</v>
      </c>
      <c r="I105" t="s">
        <v>591</v>
      </c>
    </row>
    <row r="106" spans="8:9">
      <c r="H106" t="s">
        <v>845</v>
      </c>
      <c r="I106" t="s">
        <v>591</v>
      </c>
    </row>
    <row r="107" spans="8:9">
      <c r="H107" t="s">
        <v>901</v>
      </c>
      <c r="I107" t="s">
        <v>591</v>
      </c>
    </row>
    <row r="108" spans="8:9">
      <c r="H108" t="s">
        <v>704</v>
      </c>
      <c r="I108" t="s">
        <v>591</v>
      </c>
    </row>
    <row r="109" spans="8:9">
      <c r="H109" t="s">
        <v>792</v>
      </c>
      <c r="I109" t="s">
        <v>591</v>
      </c>
    </row>
    <row r="110" spans="8:9">
      <c r="H110" t="s">
        <v>766</v>
      </c>
      <c r="I110" t="s">
        <v>591</v>
      </c>
    </row>
    <row r="111" spans="8:9">
      <c r="H111" t="s">
        <v>807</v>
      </c>
      <c r="I111" t="s">
        <v>591</v>
      </c>
    </row>
    <row r="112" spans="8:9">
      <c r="H112" t="s">
        <v>843</v>
      </c>
      <c r="I112" t="s">
        <v>591</v>
      </c>
    </row>
    <row r="113" spans="8:9">
      <c r="H113" t="s">
        <v>835</v>
      </c>
      <c r="I113" t="s">
        <v>835</v>
      </c>
    </row>
    <row r="114" spans="8:9">
      <c r="H114" t="s">
        <v>696</v>
      </c>
      <c r="I114" t="s">
        <v>696</v>
      </c>
    </row>
    <row r="115" spans="8:9">
      <c r="H115" t="s">
        <v>723</v>
      </c>
      <c r="I115" t="s">
        <v>586</v>
      </c>
    </row>
    <row r="116" spans="8:9">
      <c r="H116" t="s">
        <v>742</v>
      </c>
      <c r="I116" t="s">
        <v>918</v>
      </c>
    </row>
    <row r="117" spans="8:9">
      <c r="H117" t="s">
        <v>805</v>
      </c>
      <c r="I117" t="s">
        <v>918</v>
      </c>
    </row>
    <row r="118" spans="8:9">
      <c r="H118" t="s">
        <v>654</v>
      </c>
      <c r="I118" t="s">
        <v>903</v>
      </c>
    </row>
    <row r="119" spans="8:9">
      <c r="H119" t="s">
        <v>651</v>
      </c>
      <c r="I119" t="s">
        <v>903</v>
      </c>
    </row>
    <row r="120" spans="8:9">
      <c r="H120" t="s">
        <v>828</v>
      </c>
      <c r="I120" t="s">
        <v>903</v>
      </c>
    </row>
    <row r="121" spans="8:9">
      <c r="H121" t="s">
        <v>666</v>
      </c>
      <c r="I121" t="s">
        <v>903</v>
      </c>
    </row>
    <row r="122" spans="8:9">
      <c r="H122" t="s">
        <v>660</v>
      </c>
      <c r="I122" t="s">
        <v>903</v>
      </c>
    </row>
    <row r="123" spans="8:9">
      <c r="H123" t="s">
        <v>649</v>
      </c>
      <c r="I123" t="s">
        <v>903</v>
      </c>
    </row>
    <row r="124" spans="8:9">
      <c r="H124" t="s">
        <v>650</v>
      </c>
      <c r="I124" t="s">
        <v>903</v>
      </c>
    </row>
    <row r="125" spans="8:9">
      <c r="H125" t="s">
        <v>671</v>
      </c>
      <c r="I125" t="s">
        <v>903</v>
      </c>
    </row>
    <row r="126" spans="8:9">
      <c r="H126" t="s">
        <v>655</v>
      </c>
      <c r="I126" t="s">
        <v>903</v>
      </c>
    </row>
    <row r="127" spans="8:9">
      <c r="H127" t="s">
        <v>761</v>
      </c>
      <c r="I127" t="s">
        <v>903</v>
      </c>
    </row>
    <row r="128" spans="8:9">
      <c r="H128" t="s">
        <v>659</v>
      </c>
      <c r="I128" t="s">
        <v>903</v>
      </c>
    </row>
    <row r="129" spans="8:9">
      <c r="H129" t="s">
        <v>664</v>
      </c>
      <c r="I129" t="s">
        <v>903</v>
      </c>
    </row>
    <row r="130" spans="8:9">
      <c r="H130" t="s">
        <v>724</v>
      </c>
      <c r="I130" t="s">
        <v>903</v>
      </c>
    </row>
    <row r="131" spans="8:9">
      <c r="H131" t="s">
        <v>782</v>
      </c>
      <c r="I131" t="s">
        <v>903</v>
      </c>
    </row>
    <row r="132" spans="8:9">
      <c r="H132" t="s">
        <v>740</v>
      </c>
      <c r="I132" t="s">
        <v>903</v>
      </c>
    </row>
    <row r="133" spans="8:9">
      <c r="H133" t="s">
        <v>657</v>
      </c>
      <c r="I133" t="s">
        <v>903</v>
      </c>
    </row>
    <row r="134" spans="8:9">
      <c r="H134" t="s">
        <v>662</v>
      </c>
      <c r="I134" t="s">
        <v>903</v>
      </c>
    </row>
    <row r="135" spans="8:9">
      <c r="H135" t="s">
        <v>672</v>
      </c>
      <c r="I135" t="s">
        <v>903</v>
      </c>
    </row>
    <row r="136" spans="8:9">
      <c r="H136" t="s">
        <v>689</v>
      </c>
      <c r="I136" t="s">
        <v>903</v>
      </c>
    </row>
    <row r="137" spans="8:9">
      <c r="H137" t="s">
        <v>667</v>
      </c>
      <c r="I137" t="s">
        <v>903</v>
      </c>
    </row>
    <row r="138" spans="8:9">
      <c r="H138" t="s">
        <v>688</v>
      </c>
      <c r="I138" t="s">
        <v>903</v>
      </c>
    </row>
    <row r="139" spans="8:9">
      <c r="H139" t="s">
        <v>656</v>
      </c>
      <c r="I139" t="s">
        <v>903</v>
      </c>
    </row>
    <row r="140" spans="8:9">
      <c r="H140" t="s">
        <v>661</v>
      </c>
      <c r="I140" t="s">
        <v>903</v>
      </c>
    </row>
    <row r="141" spans="8:9">
      <c r="H141" t="s">
        <v>663</v>
      </c>
      <c r="I141" t="s">
        <v>903</v>
      </c>
    </row>
    <row r="142" spans="8:9">
      <c r="H142" t="s">
        <v>687</v>
      </c>
      <c r="I142" t="s">
        <v>903</v>
      </c>
    </row>
    <row r="143" spans="8:9">
      <c r="H143" t="s">
        <v>665</v>
      </c>
      <c r="I143" t="s">
        <v>903</v>
      </c>
    </row>
    <row r="144" spans="8:9">
      <c r="H144" t="s">
        <v>668</v>
      </c>
      <c r="I144" t="s">
        <v>903</v>
      </c>
    </row>
    <row r="145" spans="8:9">
      <c r="H145" t="s">
        <v>690</v>
      </c>
      <c r="I145" t="s">
        <v>903</v>
      </c>
    </row>
    <row r="146" spans="8:9">
      <c r="H146" t="s">
        <v>669</v>
      </c>
      <c r="I146" t="s">
        <v>903</v>
      </c>
    </row>
    <row r="147" spans="8:9">
      <c r="H147" t="s">
        <v>670</v>
      </c>
      <c r="I147" t="s">
        <v>903</v>
      </c>
    </row>
    <row r="148" spans="8:9">
      <c r="H148" t="s">
        <v>691</v>
      </c>
      <c r="I148" t="s">
        <v>903</v>
      </c>
    </row>
    <row r="149" spans="8:9">
      <c r="H149" t="s">
        <v>673</v>
      </c>
      <c r="I149" t="s">
        <v>903</v>
      </c>
    </row>
    <row r="150" spans="8:9">
      <c r="H150" t="s">
        <v>674</v>
      </c>
      <c r="I150" t="s">
        <v>903</v>
      </c>
    </row>
    <row r="151" spans="8:9">
      <c r="H151" t="s">
        <v>878</v>
      </c>
      <c r="I151" t="s">
        <v>574</v>
      </c>
    </row>
    <row r="152" spans="8:9">
      <c r="H152" t="s">
        <v>825</v>
      </c>
      <c r="I152" t="s">
        <v>575</v>
      </c>
    </row>
    <row r="153" spans="8:9">
      <c r="H153" t="s">
        <v>790</v>
      </c>
      <c r="I153" t="s">
        <v>790</v>
      </c>
    </row>
    <row r="154" spans="8:9">
      <c r="H154" t="s">
        <v>775</v>
      </c>
      <c r="I154" t="s">
        <v>905</v>
      </c>
    </row>
    <row r="155" spans="8:9">
      <c r="H155" t="s">
        <v>858</v>
      </c>
      <c r="I155" t="s">
        <v>905</v>
      </c>
    </row>
    <row r="156" spans="8:9">
      <c r="H156" t="s">
        <v>770</v>
      </c>
      <c r="I156" t="s">
        <v>905</v>
      </c>
    </row>
    <row r="157" spans="8:9">
      <c r="H157" t="s">
        <v>748</v>
      </c>
      <c r="I157" t="s">
        <v>905</v>
      </c>
    </row>
    <row r="158" spans="8:9">
      <c r="H158" t="s">
        <v>804</v>
      </c>
      <c r="I158" t="s">
        <v>905</v>
      </c>
    </row>
    <row r="159" spans="8:9">
      <c r="H159" t="s">
        <v>810</v>
      </c>
      <c r="I159" t="s">
        <v>905</v>
      </c>
    </row>
    <row r="160" spans="8:9">
      <c r="H160" t="s">
        <v>880</v>
      </c>
      <c r="I160" t="s">
        <v>905</v>
      </c>
    </row>
    <row r="161" spans="8:9">
      <c r="H161" t="s">
        <v>773</v>
      </c>
      <c r="I161" t="s">
        <v>905</v>
      </c>
    </row>
    <row r="162" spans="8:9">
      <c r="H162" t="s">
        <v>734</v>
      </c>
      <c r="I162" t="s">
        <v>905</v>
      </c>
    </row>
    <row r="163" spans="8:9">
      <c r="H163" t="s">
        <v>875</v>
      </c>
      <c r="I163" t="s">
        <v>905</v>
      </c>
    </row>
    <row r="164" spans="8:9">
      <c r="H164" t="s">
        <v>827</v>
      </c>
      <c r="I164" t="s">
        <v>905</v>
      </c>
    </row>
    <row r="165" spans="8:9">
      <c r="H165" t="s">
        <v>772</v>
      </c>
      <c r="I165" t="s">
        <v>905</v>
      </c>
    </row>
    <row r="166" spans="8:9">
      <c r="H166" t="s">
        <v>831</v>
      </c>
      <c r="I166" t="s">
        <v>905</v>
      </c>
    </row>
    <row r="167" spans="8:9">
      <c r="H167" t="s">
        <v>763</v>
      </c>
      <c r="I167" t="s">
        <v>905</v>
      </c>
    </row>
    <row r="168" spans="8:9">
      <c r="H168" t="s">
        <v>876</v>
      </c>
      <c r="I168" t="s">
        <v>905</v>
      </c>
    </row>
    <row r="169" spans="8:9">
      <c r="H169" t="s">
        <v>819</v>
      </c>
      <c r="I169" t="s">
        <v>905</v>
      </c>
    </row>
    <row r="170" spans="8:9">
      <c r="H170" t="s">
        <v>703</v>
      </c>
      <c r="I170" t="s">
        <v>905</v>
      </c>
    </row>
    <row r="171" spans="8:9">
      <c r="H171" t="s">
        <v>735</v>
      </c>
      <c r="I171" t="s">
        <v>905</v>
      </c>
    </row>
    <row r="172" spans="8:9">
      <c r="H172" t="s">
        <v>859</v>
      </c>
      <c r="I172" t="s">
        <v>905</v>
      </c>
    </row>
    <row r="173" spans="8:9">
      <c r="H173" t="s">
        <v>743</v>
      </c>
      <c r="I173" t="s">
        <v>905</v>
      </c>
    </row>
    <row r="174" spans="8:9">
      <c r="H174" t="s">
        <v>732</v>
      </c>
      <c r="I174" t="s">
        <v>905</v>
      </c>
    </row>
    <row r="175" spans="8:9">
      <c r="H175" t="s">
        <v>714</v>
      </c>
      <c r="I175" t="s">
        <v>905</v>
      </c>
    </row>
    <row r="176" spans="8:9">
      <c r="H176" t="s">
        <v>697</v>
      </c>
      <c r="I176" t="s">
        <v>905</v>
      </c>
    </row>
    <row r="177" spans="8:9">
      <c r="H177" t="s">
        <v>863</v>
      </c>
      <c r="I177" t="s">
        <v>905</v>
      </c>
    </row>
    <row r="178" spans="8:9">
      <c r="H178" t="s">
        <v>895</v>
      </c>
      <c r="I178" t="s">
        <v>905</v>
      </c>
    </row>
    <row r="179" spans="8:9">
      <c r="H179" t="s">
        <v>862</v>
      </c>
      <c r="I179" t="s">
        <v>905</v>
      </c>
    </row>
    <row r="180" spans="8:9">
      <c r="H180" t="s">
        <v>812</v>
      </c>
      <c r="I180" t="s">
        <v>905</v>
      </c>
    </row>
    <row r="181" spans="8:9">
      <c r="H181" t="s">
        <v>709</v>
      </c>
      <c r="I181" t="s">
        <v>905</v>
      </c>
    </row>
    <row r="182" spans="8:9">
      <c r="H182" t="s">
        <v>780</v>
      </c>
      <c r="I182" t="s">
        <v>905</v>
      </c>
    </row>
    <row r="183" spans="8:9">
      <c r="H183" t="s">
        <v>891</v>
      </c>
      <c r="I183" t="s">
        <v>905</v>
      </c>
    </row>
    <row r="184" spans="8:9">
      <c r="H184" t="s">
        <v>796</v>
      </c>
      <c r="I184" t="s">
        <v>905</v>
      </c>
    </row>
    <row r="185" spans="8:9">
      <c r="H185" t="s">
        <v>823</v>
      </c>
      <c r="I185" t="s">
        <v>905</v>
      </c>
    </row>
    <row r="186" spans="8:9">
      <c r="H186" t="s">
        <v>695</v>
      </c>
      <c r="I186" t="s">
        <v>578</v>
      </c>
    </row>
    <row r="187" spans="8:9">
      <c r="H187" t="s">
        <v>838</v>
      </c>
      <c r="I187" t="s">
        <v>578</v>
      </c>
    </row>
    <row r="188" spans="8:9">
      <c r="H188" t="s">
        <v>850</v>
      </c>
      <c r="I188" t="s">
        <v>578</v>
      </c>
    </row>
    <row r="189" spans="8:9">
      <c r="H189" t="s">
        <v>799</v>
      </c>
      <c r="I189" t="s">
        <v>578</v>
      </c>
    </row>
    <row r="190" spans="8:9">
      <c r="H190" t="s">
        <v>778</v>
      </c>
      <c r="I190" t="s">
        <v>578</v>
      </c>
    </row>
    <row r="191" spans="8:9">
      <c r="H191" t="s">
        <v>811</v>
      </c>
      <c r="I191" t="s">
        <v>912</v>
      </c>
    </row>
    <row r="192" spans="8:9">
      <c r="H192" t="s">
        <v>786</v>
      </c>
      <c r="I192" t="s">
        <v>909</v>
      </c>
    </row>
    <row r="193" spans="8:9">
      <c r="H193" t="s">
        <v>739</v>
      </c>
      <c r="I193" t="s">
        <v>913</v>
      </c>
    </row>
    <row r="194" spans="8:9">
      <c r="H194" t="s">
        <v>777</v>
      </c>
      <c r="I194" t="s">
        <v>910</v>
      </c>
    </row>
    <row r="195" spans="8:9">
      <c r="H195" t="s">
        <v>717</v>
      </c>
      <c r="I195" t="s">
        <v>911</v>
      </c>
    </row>
    <row r="196" spans="8:9">
      <c r="H196" t="s">
        <v>889</v>
      </c>
      <c r="I196" t="s">
        <v>577</v>
      </c>
    </row>
    <row r="197" spans="8:9">
      <c r="H197" t="s">
        <v>768</v>
      </c>
      <c r="I197" t="s">
        <v>577</v>
      </c>
    </row>
    <row r="198" spans="8:9">
      <c r="H198" t="s">
        <v>900</v>
      </c>
      <c r="I198" t="s">
        <v>577</v>
      </c>
    </row>
    <row r="199" spans="8:9">
      <c r="H199" t="s">
        <v>841</v>
      </c>
      <c r="I199" t="s">
        <v>577</v>
      </c>
    </row>
    <row r="200" spans="8:9">
      <c r="H200" t="s">
        <v>830</v>
      </c>
      <c r="I200" t="s">
        <v>577</v>
      </c>
    </row>
    <row r="201" spans="8:9">
      <c r="H201" t="s">
        <v>882</v>
      </c>
      <c r="I201" t="s">
        <v>577</v>
      </c>
    </row>
    <row r="202" spans="8:9">
      <c r="H202" t="s">
        <v>769</v>
      </c>
      <c r="I202" t="s">
        <v>577</v>
      </c>
    </row>
    <row r="203" spans="8:9">
      <c r="H203" t="s">
        <v>781</v>
      </c>
      <c r="I203" t="s">
        <v>577</v>
      </c>
    </row>
    <row r="204" spans="8:9">
      <c r="H204" t="s">
        <v>783</v>
      </c>
      <c r="I204" t="s">
        <v>577</v>
      </c>
    </row>
    <row r="205" spans="8:9">
      <c r="H205" t="s">
        <v>705</v>
      </c>
      <c r="I205" t="s">
        <v>577</v>
      </c>
    </row>
    <row r="206" spans="8:9">
      <c r="H206" t="s">
        <v>764</v>
      </c>
      <c r="I206" t="s">
        <v>577</v>
      </c>
    </row>
    <row r="207" spans="8:9">
      <c r="H207" t="s">
        <v>846</v>
      </c>
      <c r="I207" t="s">
        <v>577</v>
      </c>
    </row>
    <row r="208" spans="8:9">
      <c r="H208" t="s">
        <v>837</v>
      </c>
      <c r="I208" t="s">
        <v>577</v>
      </c>
    </row>
    <row r="209" spans="8:9">
      <c r="H209" t="s">
        <v>749</v>
      </c>
      <c r="I209" t="s">
        <v>577</v>
      </c>
    </row>
    <row r="210" spans="8:9">
      <c r="H210" t="s">
        <v>848</v>
      </c>
      <c r="I210" t="s">
        <v>577</v>
      </c>
    </row>
    <row r="211" spans="8:9">
      <c r="H211" t="s">
        <v>722</v>
      </c>
      <c r="I211" t="s">
        <v>577</v>
      </c>
    </row>
    <row r="212" spans="8:9">
      <c r="H212" t="s">
        <v>872</v>
      </c>
      <c r="I212" t="s">
        <v>577</v>
      </c>
    </row>
    <row r="213" spans="8:9">
      <c r="H213" t="s">
        <v>886</v>
      </c>
      <c r="I213" t="s">
        <v>585</v>
      </c>
    </row>
    <row r="214" spans="8:9">
      <c r="H214" t="s">
        <v>788</v>
      </c>
      <c r="I214" t="s">
        <v>922</v>
      </c>
    </row>
    <row r="215" spans="8:9">
      <c r="H215" t="s">
        <v>795</v>
      </c>
      <c r="I215" t="s">
        <v>922</v>
      </c>
    </row>
    <row r="216" spans="8:9">
      <c r="H216" t="s">
        <v>857</v>
      </c>
      <c r="I216" t="s">
        <v>922</v>
      </c>
    </row>
    <row r="217" spans="8:9">
      <c r="H217" t="s">
        <v>736</v>
      </c>
      <c r="I217" t="s">
        <v>922</v>
      </c>
    </row>
    <row r="218" spans="8:9">
      <c r="H218" t="s">
        <v>870</v>
      </c>
      <c r="I218" t="s">
        <v>922</v>
      </c>
    </row>
    <row r="219" spans="8:9">
      <c r="H219" t="s">
        <v>771</v>
      </c>
      <c r="I219" t="s">
        <v>922</v>
      </c>
    </row>
    <row r="220" spans="8:9">
      <c r="H220" t="s">
        <v>849</v>
      </c>
      <c r="I220" t="s">
        <v>919</v>
      </c>
    </row>
    <row r="221" spans="8:9">
      <c r="H221" t="s">
        <v>719</v>
      </c>
      <c r="I221" t="s">
        <v>583</v>
      </c>
    </row>
    <row r="222" spans="8:9">
      <c r="H222" t="s">
        <v>885</v>
      </c>
      <c r="I222" t="s">
        <v>583</v>
      </c>
    </row>
    <row r="223" spans="8:9">
      <c r="H223" t="s">
        <v>834</v>
      </c>
      <c r="I223" t="s">
        <v>583</v>
      </c>
    </row>
    <row r="224" spans="8:9">
      <c r="H224" t="s">
        <v>888</v>
      </c>
      <c r="I224" t="s">
        <v>908</v>
      </c>
    </row>
    <row r="225" spans="8:9">
      <c r="H225" t="s">
        <v>867</v>
      </c>
      <c r="I225" t="s">
        <v>908</v>
      </c>
    </row>
    <row r="226" spans="8:9">
      <c r="H226" t="s">
        <v>680</v>
      </c>
      <c r="I226" t="s">
        <v>907</v>
      </c>
    </row>
    <row r="227" spans="8:9">
      <c r="H227" t="s">
        <v>694</v>
      </c>
      <c r="I227" t="s">
        <v>907</v>
      </c>
    </row>
    <row r="228" spans="8:9">
      <c r="H228" t="s">
        <v>728</v>
      </c>
      <c r="I228" t="s">
        <v>907</v>
      </c>
    </row>
    <row r="229" spans="8:9">
      <c r="H229" t="s">
        <v>826</v>
      </c>
      <c r="I229" t="s">
        <v>923</v>
      </c>
    </row>
    <row r="230" spans="8:9">
      <c r="H230" t="s">
        <v>869</v>
      </c>
      <c r="I230" t="s">
        <v>869</v>
      </c>
    </row>
    <row r="231" spans="8:9">
      <c r="H231" t="s">
        <v>883</v>
      </c>
      <c r="I231" t="s">
        <v>917</v>
      </c>
    </row>
    <row r="232" spans="8:9">
      <c r="H232" t="s">
        <v>860</v>
      </c>
      <c r="I232" t="s">
        <v>917</v>
      </c>
    </row>
    <row r="233" spans="8:9">
      <c r="H233" t="s">
        <v>765</v>
      </c>
      <c r="I233" t="s">
        <v>904</v>
      </c>
    </row>
    <row r="234" spans="8:9">
      <c r="H234" t="s">
        <v>797</v>
      </c>
      <c r="I234" t="s">
        <v>588</v>
      </c>
    </row>
    <row r="235" spans="8:9">
      <c r="H235" t="s">
        <v>809</v>
      </c>
      <c r="I235" t="s">
        <v>920</v>
      </c>
    </row>
    <row r="236" spans="8:9">
      <c r="H236" t="s">
        <v>814</v>
      </c>
      <c r="I236" t="s">
        <v>920</v>
      </c>
    </row>
    <row r="237" spans="8:9">
      <c r="H237" t="s">
        <v>776</v>
      </c>
      <c r="I237" t="s">
        <v>920</v>
      </c>
    </row>
    <row r="238" spans="8:9">
      <c r="H238" t="s">
        <v>718</v>
      </c>
      <c r="I238" t="s">
        <v>920</v>
      </c>
    </row>
    <row r="239" spans="8:9">
      <c r="H239" t="s">
        <v>774</v>
      </c>
      <c r="I239" t="s">
        <v>920</v>
      </c>
    </row>
    <row r="240" spans="8:9">
      <c r="H240" t="s">
        <v>747</v>
      </c>
      <c r="I240" t="s">
        <v>587</v>
      </c>
    </row>
    <row r="241" spans="8:9">
      <c r="H241" t="s">
        <v>884</v>
      </c>
      <c r="I241" t="s">
        <v>587</v>
      </c>
    </row>
  </sheetData>
  <sortState xmlns:xlrd2="http://schemas.microsoft.com/office/spreadsheetml/2017/richdata2" ref="H2:I241">
    <sortCondition ref="I2:I241"/>
  </sortState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35"/>
  <sheetViews>
    <sheetView workbookViewId="0">
      <selection activeCell="K153" sqref="K153"/>
    </sheetView>
  </sheetViews>
  <sheetFormatPr defaultRowHeight="16.5"/>
  <cols>
    <col min="1" max="1" width="9" style="17"/>
    <col min="2" max="2" width="9" style="17" customWidth="1"/>
    <col min="3" max="13" width="6" style="17" customWidth="1"/>
    <col min="14" max="17" width="9" style="17"/>
    <col min="18" max="18" width="11.375" style="17" customWidth="1"/>
    <col min="19" max="16384" width="9" style="17"/>
  </cols>
  <sheetData>
    <row r="1" spans="1:27">
      <c r="A1" s="17" t="s">
        <v>5</v>
      </c>
      <c r="B1" s="17" t="s">
        <v>6</v>
      </c>
      <c r="C1" s="17" t="s">
        <v>630</v>
      </c>
      <c r="D1" s="17" t="s">
        <v>631</v>
      </c>
      <c r="E1" s="17" t="s">
        <v>632</v>
      </c>
      <c r="F1" s="17" t="s">
        <v>633</v>
      </c>
      <c r="G1" s="17" t="s">
        <v>634</v>
      </c>
      <c r="H1" s="17" t="s">
        <v>635</v>
      </c>
      <c r="I1" s="17" t="s">
        <v>636</v>
      </c>
      <c r="J1" s="17" t="s">
        <v>637</v>
      </c>
      <c r="K1" s="17" t="s">
        <v>638</v>
      </c>
      <c r="L1" s="17" t="s">
        <v>639</v>
      </c>
      <c r="M1" s="17" t="s">
        <v>640</v>
      </c>
      <c r="N1" s="17" t="s">
        <v>641</v>
      </c>
      <c r="O1" s="17" t="s">
        <v>642</v>
      </c>
      <c r="P1" s="17" t="s">
        <v>643</v>
      </c>
      <c r="Q1" s="17" t="s">
        <v>644</v>
      </c>
      <c r="R1" s="17" t="s">
        <v>645</v>
      </c>
      <c r="S1" s="17" t="s">
        <v>646</v>
      </c>
      <c r="T1" s="20" t="s">
        <v>987</v>
      </c>
      <c r="U1" s="20" t="s">
        <v>988</v>
      </c>
      <c r="V1" s="20" t="s">
        <v>989</v>
      </c>
      <c r="W1" s="20" t="s">
        <v>990</v>
      </c>
      <c r="X1" s="20" t="s">
        <v>991</v>
      </c>
      <c r="Y1" s="20" t="s">
        <v>993</v>
      </c>
      <c r="Z1" s="17" t="s">
        <v>994</v>
      </c>
      <c r="AA1" s="17" t="s">
        <v>995</v>
      </c>
    </row>
    <row r="2" spans="1:27">
      <c r="A2" s="17" t="s">
        <v>390</v>
      </c>
      <c r="B2" s="17" t="s">
        <v>839</v>
      </c>
      <c r="C2" s="17">
        <f>VLOOKUP(A2,教!A:C,3,0)</f>
        <v>0</v>
      </c>
      <c r="D2" s="17">
        <f>VLOOKUP(A2,學!A:C,3,0)</f>
        <v>0</v>
      </c>
      <c r="E2" s="17">
        <f>VLOOKUP(A2,讀!A:C,3,0)</f>
        <v>67</v>
      </c>
      <c r="F2" s="17">
        <f>VLOOKUP(A2,人!A:C,3,0)</f>
        <v>0</v>
      </c>
      <c r="G2" s="17">
        <f>VLOOKUP(A2,總!A:C,3,0)</f>
        <v>0</v>
      </c>
      <c r="H2" s="17">
        <f>VLOOKUP(A2,專一!A:C,3,0)</f>
        <v>30</v>
      </c>
      <c r="I2" s="17">
        <f>VLOOKUP(A2,專二!A:C,3,0)</f>
        <v>0</v>
      </c>
      <c r="J2" s="17">
        <f>VLOOKUP(A2,特教!A:C,3,0)</f>
        <v>0</v>
      </c>
      <c r="K2" s="17">
        <f>VLOOKUP(A2,國二!A:C,3,0)</f>
        <v>0</v>
      </c>
      <c r="L2" s="17">
        <f>VLOOKUP(A2,國三!A:C,3,0)</f>
        <v>102</v>
      </c>
      <c r="M2" s="17">
        <f>VLOOKUP(A2,體!A:C,3,0)</f>
        <v>0</v>
      </c>
      <c r="N2" s="17">
        <f t="shared" ref="N2:N33" si="0">SUM(C2:M2)</f>
        <v>199</v>
      </c>
      <c r="O2" s="18" t="s">
        <v>573</v>
      </c>
      <c r="P2" s="18" t="s">
        <v>616</v>
      </c>
      <c r="T2" s="17">
        <v>1500</v>
      </c>
      <c r="U2" s="17">
        <v>200</v>
      </c>
      <c r="Y2" s="17">
        <f t="shared" ref="Y2:Y65" si="1">SUM(T2:X2)</f>
        <v>1700</v>
      </c>
      <c r="Z2" s="17">
        <f t="shared" ref="Z2:Z65" si="2">IF(N2-Y2&gt;0,N2-Y2,0)</f>
        <v>0</v>
      </c>
      <c r="AA2" s="17">
        <f t="shared" ref="AA2:AA65" si="3">ROUNDUP(Z2/2,0)</f>
        <v>0</v>
      </c>
    </row>
    <row r="3" spans="1:27">
      <c r="A3" s="17" t="s">
        <v>168</v>
      </c>
      <c r="B3" s="17" t="s">
        <v>741</v>
      </c>
      <c r="C3" s="17">
        <f>VLOOKUP(A3,教!A:C,3,0)</f>
        <v>0</v>
      </c>
      <c r="D3" s="17">
        <f>VLOOKUP(A3,學!A:C,3,0)</f>
        <v>3</v>
      </c>
      <c r="E3" s="17">
        <f>VLOOKUP(A3,讀!A:C,3,0)</f>
        <v>737</v>
      </c>
      <c r="F3" s="17">
        <f>VLOOKUP(A3,人!A:C,3,0)</f>
        <v>0</v>
      </c>
      <c r="G3" s="17">
        <f>VLOOKUP(A3,總!A:C,3,0)</f>
        <v>0</v>
      </c>
      <c r="H3" s="17">
        <f>VLOOKUP(A3,專一!A:C,3,0)</f>
        <v>0</v>
      </c>
      <c r="I3" s="17">
        <f>VLOOKUP(A3,專二!A:C,3,0)</f>
        <v>0</v>
      </c>
      <c r="J3" s="17">
        <f>VLOOKUP(A3,特教!A:C,3,0)</f>
        <v>0</v>
      </c>
      <c r="K3" s="17">
        <f>VLOOKUP(A3,國二!A:C,3,0)</f>
        <v>0</v>
      </c>
      <c r="L3" s="17">
        <f>VLOOKUP(A3,國三!A:C,3,0)</f>
        <v>0</v>
      </c>
      <c r="M3" s="17">
        <f>VLOOKUP(A3,體!A:C,3,0)</f>
        <v>0</v>
      </c>
      <c r="N3" s="17">
        <f t="shared" si="0"/>
        <v>740</v>
      </c>
      <c r="O3" s="17" t="s">
        <v>591</v>
      </c>
      <c r="P3" s="17" t="s">
        <v>930</v>
      </c>
      <c r="T3" s="17">
        <v>1000</v>
      </c>
      <c r="U3" s="17">
        <v>500</v>
      </c>
      <c r="Y3" s="17">
        <f t="shared" si="1"/>
        <v>1500</v>
      </c>
      <c r="Z3" s="17">
        <f t="shared" si="2"/>
        <v>0</v>
      </c>
      <c r="AA3" s="17">
        <f t="shared" si="3"/>
        <v>0</v>
      </c>
    </row>
    <row r="4" spans="1:27">
      <c r="A4" s="17" t="s">
        <v>110</v>
      </c>
      <c r="B4" s="17" t="s">
        <v>718</v>
      </c>
      <c r="C4" s="17">
        <f>VLOOKUP(A4,教!A:C,3,0)</f>
        <v>0</v>
      </c>
      <c r="D4" s="17">
        <f>VLOOKUP(A4,學!A:C,3,0)</f>
        <v>0</v>
      </c>
      <c r="E4" s="17">
        <f>VLOOKUP(A4,讀!A:C,3,0)</f>
        <v>0</v>
      </c>
      <c r="F4" s="17">
        <f>VLOOKUP(A4,人!A:C,3,0)</f>
        <v>0</v>
      </c>
      <c r="G4" s="17">
        <f>VLOOKUP(A4,總!A:C,3,0)</f>
        <v>0</v>
      </c>
      <c r="H4" s="17">
        <f>VLOOKUP(A4,專一!A:C,3,0)</f>
        <v>0</v>
      </c>
      <c r="I4" s="17">
        <f>VLOOKUP(A4,專二!A:C,3,0)</f>
        <v>0</v>
      </c>
      <c r="J4" s="17">
        <f>VLOOKUP(A4,特教!A:C,3,0)</f>
        <v>0</v>
      </c>
      <c r="K4" s="17">
        <f>VLOOKUP(A4,國二!A:C,3,0)</f>
        <v>0</v>
      </c>
      <c r="L4" s="17">
        <f>VLOOKUP(A4,國三!A:C,3,0)</f>
        <v>0</v>
      </c>
      <c r="M4" s="17">
        <f>VLOOKUP(A4,體!A:C,3,0)</f>
        <v>0</v>
      </c>
      <c r="N4" s="17">
        <f t="shared" si="0"/>
        <v>0</v>
      </c>
      <c r="O4" s="17" t="s">
        <v>920</v>
      </c>
      <c r="T4" s="17">
        <v>500</v>
      </c>
      <c r="Y4" s="17">
        <f t="shared" si="1"/>
        <v>500</v>
      </c>
      <c r="Z4" s="17">
        <f t="shared" si="2"/>
        <v>0</v>
      </c>
      <c r="AA4" s="17">
        <f t="shared" si="3"/>
        <v>0</v>
      </c>
    </row>
    <row r="5" spans="1:27">
      <c r="A5" s="17" t="s">
        <v>96</v>
      </c>
      <c r="B5" s="17" t="s">
        <v>713</v>
      </c>
      <c r="C5" s="17">
        <f>VLOOKUP(A5,教!A:C,3,0)</f>
        <v>0</v>
      </c>
      <c r="D5" s="17">
        <f>VLOOKUP(A5,學!A:C,3,0)</f>
        <v>415</v>
      </c>
      <c r="E5" s="17">
        <f>VLOOKUP(A5,讀!A:C,3,0)</f>
        <v>0</v>
      </c>
      <c r="F5" s="17">
        <f>VLOOKUP(A5,人!A:C,3,0)</f>
        <v>0</v>
      </c>
      <c r="G5" s="17">
        <f>VLOOKUP(A5,總!A:C,3,0)</f>
        <v>0</v>
      </c>
      <c r="H5" s="17">
        <f>VLOOKUP(A5,專一!A:C,3,0)</f>
        <v>0</v>
      </c>
      <c r="I5" s="17">
        <f>VLOOKUP(A5,專二!A:C,3,0)</f>
        <v>0</v>
      </c>
      <c r="J5" s="17">
        <f>VLOOKUP(A5,特教!A:C,3,0)</f>
        <v>0</v>
      </c>
      <c r="K5" s="17">
        <f>VLOOKUP(A5,國二!A:C,3,0)</f>
        <v>0</v>
      </c>
      <c r="L5" s="17">
        <f>VLOOKUP(A5,國三!A:C,3,0)</f>
        <v>0</v>
      </c>
      <c r="M5" s="17">
        <f>VLOOKUP(A5,體!A:C,3,0)</f>
        <v>0</v>
      </c>
      <c r="N5" s="17">
        <f t="shared" si="0"/>
        <v>415</v>
      </c>
      <c r="O5" s="17" t="s">
        <v>591</v>
      </c>
      <c r="T5" s="17">
        <v>1000</v>
      </c>
      <c r="Y5" s="17">
        <f t="shared" si="1"/>
        <v>1000</v>
      </c>
      <c r="Z5" s="17">
        <f t="shared" si="2"/>
        <v>0</v>
      </c>
      <c r="AA5" s="17">
        <f t="shared" si="3"/>
        <v>0</v>
      </c>
    </row>
    <row r="6" spans="1:27">
      <c r="A6" s="17" t="s">
        <v>274</v>
      </c>
      <c r="B6" s="17" t="s">
        <v>659</v>
      </c>
      <c r="C6" s="17">
        <f>VLOOKUP(A6,教!A:C,3,0)</f>
        <v>0</v>
      </c>
      <c r="D6" s="17">
        <f>VLOOKUP(A6,學!A:C,3,0)</f>
        <v>0</v>
      </c>
      <c r="E6" s="17">
        <f>VLOOKUP(A6,讀!A:C,3,0)</f>
        <v>367</v>
      </c>
      <c r="F6" s="17">
        <f>VLOOKUP(A6,人!A:C,3,0)</f>
        <v>0</v>
      </c>
      <c r="G6" s="17">
        <f>VLOOKUP(A6,總!A:C,3,0)</f>
        <v>0</v>
      </c>
      <c r="H6" s="17">
        <f>VLOOKUP(A6,專一!A:C,3,0)</f>
        <v>0</v>
      </c>
      <c r="I6" s="17">
        <f>VLOOKUP(A6,專二!A:C,3,0)</f>
        <v>0</v>
      </c>
      <c r="J6" s="17">
        <f>VLOOKUP(A6,特教!A:C,3,0)</f>
        <v>0</v>
      </c>
      <c r="K6" s="17">
        <f>VLOOKUP(A6,國二!A:C,3,0)</f>
        <v>0</v>
      </c>
      <c r="L6" s="17">
        <f>VLOOKUP(A6,國三!A:C,3,0)</f>
        <v>0</v>
      </c>
      <c r="M6" s="17">
        <f>VLOOKUP(A6,體!A:C,3,0)</f>
        <v>0</v>
      </c>
      <c r="N6" s="17">
        <f t="shared" si="0"/>
        <v>367</v>
      </c>
      <c r="O6" s="17" t="s">
        <v>903</v>
      </c>
      <c r="P6" s="17" t="s">
        <v>930</v>
      </c>
      <c r="T6" s="17">
        <v>500</v>
      </c>
      <c r="U6" s="17">
        <v>500</v>
      </c>
      <c r="Y6" s="17">
        <f t="shared" si="1"/>
        <v>1000</v>
      </c>
      <c r="Z6" s="17">
        <f t="shared" si="2"/>
        <v>0</v>
      </c>
      <c r="AA6" s="17">
        <f t="shared" si="3"/>
        <v>0</v>
      </c>
    </row>
    <row r="7" spans="1:27">
      <c r="A7" s="17" t="s">
        <v>94</v>
      </c>
      <c r="B7" s="17" t="s">
        <v>712</v>
      </c>
      <c r="C7" s="17">
        <f>VLOOKUP(A7,教!A:C,3,0)</f>
        <v>8</v>
      </c>
      <c r="D7" s="17">
        <f>VLOOKUP(A7,學!A:C,3,0)</f>
        <v>0</v>
      </c>
      <c r="E7" s="17">
        <f>VLOOKUP(A7,讀!A:C,3,0)</f>
        <v>0</v>
      </c>
      <c r="F7" s="17">
        <f>VLOOKUP(A7,人!A:C,3,0)</f>
        <v>0</v>
      </c>
      <c r="G7" s="17">
        <f>VLOOKUP(A7,總!A:C,3,0)</f>
        <v>0</v>
      </c>
      <c r="H7" s="17">
        <f>VLOOKUP(A7,專一!A:C,3,0)</f>
        <v>0</v>
      </c>
      <c r="I7" s="17">
        <f>VLOOKUP(A7,專二!A:C,3,0)</f>
        <v>188</v>
      </c>
      <c r="J7" s="17">
        <f>VLOOKUP(A7,特教!A:C,3,0)</f>
        <v>0</v>
      </c>
      <c r="K7" s="17">
        <f>VLOOKUP(A7,國二!A:C,3,0)</f>
        <v>0</v>
      </c>
      <c r="L7" s="17">
        <f>VLOOKUP(A7,國三!A:C,3,0)</f>
        <v>0</v>
      </c>
      <c r="M7" s="17">
        <f>VLOOKUP(A7,體!A:C,3,0)</f>
        <v>0</v>
      </c>
      <c r="N7" s="17">
        <f t="shared" si="0"/>
        <v>196</v>
      </c>
      <c r="O7" s="17" t="s">
        <v>582</v>
      </c>
      <c r="T7" s="17">
        <v>1000</v>
      </c>
      <c r="Y7" s="17">
        <f t="shared" si="1"/>
        <v>1000</v>
      </c>
      <c r="Z7" s="17">
        <f t="shared" si="2"/>
        <v>0</v>
      </c>
      <c r="AA7" s="17">
        <f t="shared" si="3"/>
        <v>0</v>
      </c>
    </row>
    <row r="8" spans="1:27">
      <c r="A8" s="17" t="s">
        <v>410</v>
      </c>
      <c r="B8" s="17" t="s">
        <v>848</v>
      </c>
      <c r="C8" s="17">
        <f>VLOOKUP(A8,教!A:C,3,0)</f>
        <v>0</v>
      </c>
      <c r="D8" s="17">
        <f>VLOOKUP(A8,學!A:C,3,0)</f>
        <v>0</v>
      </c>
      <c r="E8" s="17">
        <f>VLOOKUP(A8,讀!A:C,3,0)</f>
        <v>0</v>
      </c>
      <c r="F8" s="17">
        <f>VLOOKUP(A8,人!A:C,3,0)</f>
        <v>0</v>
      </c>
      <c r="G8" s="17">
        <f>VLOOKUP(A8,總!A:C,3,0)</f>
        <v>0</v>
      </c>
      <c r="H8" s="17">
        <f>VLOOKUP(A8,專一!A:C,3,0)</f>
        <v>0</v>
      </c>
      <c r="I8" s="17">
        <f>VLOOKUP(A8,專二!A:C,3,0)</f>
        <v>0</v>
      </c>
      <c r="J8" s="17">
        <f>VLOOKUP(A8,特教!A:C,3,0)</f>
        <v>0</v>
      </c>
      <c r="K8" s="17">
        <f>VLOOKUP(A8,國二!A:C,3,0)</f>
        <v>0</v>
      </c>
      <c r="L8" s="17">
        <f>VLOOKUP(A8,國三!A:C,3,0)</f>
        <v>0</v>
      </c>
      <c r="M8" s="17">
        <f>VLOOKUP(A8,體!A:C,3,0)</f>
        <v>0</v>
      </c>
      <c r="N8" s="17">
        <f t="shared" si="0"/>
        <v>0</v>
      </c>
      <c r="O8" s="18" t="s">
        <v>577</v>
      </c>
      <c r="T8" s="17">
        <v>1000</v>
      </c>
      <c r="Y8" s="17">
        <f t="shared" si="1"/>
        <v>1000</v>
      </c>
      <c r="Z8" s="17">
        <f t="shared" si="2"/>
        <v>0</v>
      </c>
      <c r="AA8" s="17">
        <f t="shared" si="3"/>
        <v>0</v>
      </c>
    </row>
    <row r="9" spans="1:27">
      <c r="A9" s="17" t="s">
        <v>162</v>
      </c>
      <c r="B9" s="17" t="s">
        <v>739</v>
      </c>
      <c r="C9" s="17">
        <f>VLOOKUP(A9,教!A:C,3,0)</f>
        <v>0</v>
      </c>
      <c r="D9" s="17">
        <f>VLOOKUP(A9,學!A:C,3,0)</f>
        <v>0</v>
      </c>
      <c r="E9" s="17">
        <f>VLOOKUP(A9,讀!A:C,3,0)</f>
        <v>0</v>
      </c>
      <c r="F9" s="17">
        <f>VLOOKUP(A9,人!A:C,3,0)</f>
        <v>0</v>
      </c>
      <c r="G9" s="17">
        <f>VLOOKUP(A9,總!A:C,3,0)</f>
        <v>0</v>
      </c>
      <c r="H9" s="17">
        <f>VLOOKUP(A9,專一!A:C,3,0)</f>
        <v>0</v>
      </c>
      <c r="I9" s="17">
        <f>VLOOKUP(A9,專二!A:C,3,0)</f>
        <v>0</v>
      </c>
      <c r="J9" s="17">
        <f>VLOOKUP(A9,特教!A:C,3,0)</f>
        <v>0</v>
      </c>
      <c r="K9" s="17">
        <f>VLOOKUP(A9,國二!A:C,3,0)</f>
        <v>0</v>
      </c>
      <c r="L9" s="17">
        <f>VLOOKUP(A9,國三!A:C,3,0)</f>
        <v>0</v>
      </c>
      <c r="M9" s="17">
        <f>VLOOKUP(A9,體!A:C,3,0)</f>
        <v>0</v>
      </c>
      <c r="N9" s="17">
        <f t="shared" si="0"/>
        <v>0</v>
      </c>
      <c r="O9" s="17" t="s">
        <v>913</v>
      </c>
      <c r="T9" s="17">
        <v>0</v>
      </c>
      <c r="Y9" s="17">
        <f t="shared" si="1"/>
        <v>0</v>
      </c>
      <c r="Z9" s="17">
        <f t="shared" si="2"/>
        <v>0</v>
      </c>
      <c r="AA9" s="17">
        <f t="shared" si="3"/>
        <v>0</v>
      </c>
    </row>
    <row r="10" spans="1:27">
      <c r="A10" s="17" t="s">
        <v>122</v>
      </c>
      <c r="B10" s="17" t="s">
        <v>723</v>
      </c>
      <c r="C10" s="17">
        <f>VLOOKUP(A10,教!A:C,3,0)</f>
        <v>0</v>
      </c>
      <c r="D10" s="17">
        <f>VLOOKUP(A10,學!A:C,3,0)</f>
        <v>0</v>
      </c>
      <c r="E10" s="17">
        <f>VLOOKUP(A10,讀!A:C,3,0)</f>
        <v>0</v>
      </c>
      <c r="F10" s="17">
        <f>VLOOKUP(A10,人!A:C,3,0)</f>
        <v>0</v>
      </c>
      <c r="G10" s="17">
        <f>VLOOKUP(A10,總!A:C,3,0)</f>
        <v>0</v>
      </c>
      <c r="H10" s="17">
        <f>VLOOKUP(A10,專一!A:C,3,0)</f>
        <v>0</v>
      </c>
      <c r="I10" s="17">
        <f>VLOOKUP(A10,專二!A:C,3,0)</f>
        <v>0</v>
      </c>
      <c r="J10" s="17">
        <f>VLOOKUP(A10,特教!A:C,3,0)</f>
        <v>0</v>
      </c>
      <c r="K10" s="17">
        <f>VLOOKUP(A10,國二!A:C,3,0)</f>
        <v>0</v>
      </c>
      <c r="L10" s="17">
        <f>VLOOKUP(A10,國三!A:C,3,0)</f>
        <v>0</v>
      </c>
      <c r="M10" s="17">
        <f>VLOOKUP(A10,體!A:C,3,0)</f>
        <v>0</v>
      </c>
      <c r="N10" s="17">
        <f t="shared" si="0"/>
        <v>0</v>
      </c>
      <c r="O10" s="17" t="s">
        <v>586</v>
      </c>
      <c r="T10" s="17">
        <v>1000</v>
      </c>
      <c r="Y10" s="17">
        <f t="shared" si="1"/>
        <v>1000</v>
      </c>
      <c r="Z10" s="17">
        <f t="shared" si="2"/>
        <v>0</v>
      </c>
      <c r="AA10" s="17">
        <f t="shared" si="3"/>
        <v>0</v>
      </c>
    </row>
    <row r="11" spans="1:27">
      <c r="A11" s="17" t="s">
        <v>458</v>
      </c>
      <c r="B11" s="17" t="s">
        <v>866</v>
      </c>
      <c r="C11" s="17">
        <f>VLOOKUP(A11,教!A:C,3,0)</f>
        <v>0</v>
      </c>
      <c r="D11" s="17">
        <f>VLOOKUP(A11,學!A:C,3,0)</f>
        <v>0</v>
      </c>
      <c r="E11" s="17">
        <f>VLOOKUP(A11,讀!A:C,3,0)</f>
        <v>6</v>
      </c>
      <c r="F11" s="17">
        <f>VLOOKUP(A11,人!A:C,3,0)</f>
        <v>0</v>
      </c>
      <c r="G11" s="17">
        <f>VLOOKUP(A11,總!A:C,3,0)</f>
        <v>0</v>
      </c>
      <c r="H11" s="17">
        <f>VLOOKUP(A11,專一!A:C,3,0)</f>
        <v>0</v>
      </c>
      <c r="I11" s="17">
        <f>VLOOKUP(A11,專二!A:C,3,0)</f>
        <v>0</v>
      </c>
      <c r="J11" s="17">
        <f>VLOOKUP(A11,特教!A:C,3,0)</f>
        <v>0</v>
      </c>
      <c r="K11" s="17">
        <f>VLOOKUP(A11,國二!A:C,3,0)</f>
        <v>65</v>
      </c>
      <c r="L11" s="17">
        <f>VLOOKUP(A11,國三!A:C,3,0)</f>
        <v>0</v>
      </c>
      <c r="M11" s="17">
        <f>VLOOKUP(A11,體!A:C,3,0)</f>
        <v>994</v>
      </c>
      <c r="N11" s="17">
        <f t="shared" si="0"/>
        <v>1065</v>
      </c>
      <c r="O11" s="18" t="s">
        <v>581</v>
      </c>
      <c r="P11" s="18" t="s">
        <v>616</v>
      </c>
      <c r="T11" s="17">
        <v>1000</v>
      </c>
      <c r="U11" s="17">
        <v>200</v>
      </c>
      <c r="Y11" s="17">
        <f t="shared" si="1"/>
        <v>1200</v>
      </c>
      <c r="Z11" s="17">
        <f t="shared" si="2"/>
        <v>0</v>
      </c>
      <c r="AA11" s="17">
        <f t="shared" si="3"/>
        <v>0</v>
      </c>
    </row>
    <row r="12" spans="1:27">
      <c r="A12" s="17" t="s">
        <v>532</v>
      </c>
      <c r="B12" s="17" t="s">
        <v>898</v>
      </c>
      <c r="C12" s="17">
        <f>VLOOKUP(A12,教!A:C,3,0)</f>
        <v>0</v>
      </c>
      <c r="D12" s="17">
        <f>VLOOKUP(A12,學!A:C,3,0)</f>
        <v>187</v>
      </c>
      <c r="E12" s="17">
        <f>VLOOKUP(A12,讀!A:C,3,0)</f>
        <v>0</v>
      </c>
      <c r="F12" s="17">
        <f>VLOOKUP(A12,人!A:C,3,0)</f>
        <v>0</v>
      </c>
      <c r="G12" s="17">
        <f>VLOOKUP(A12,總!A:C,3,0)</f>
        <v>0</v>
      </c>
      <c r="H12" s="17">
        <f>VLOOKUP(A12,專一!A:C,3,0)</f>
        <v>0</v>
      </c>
      <c r="I12" s="17">
        <f>VLOOKUP(A12,專二!A:C,3,0)</f>
        <v>0</v>
      </c>
      <c r="J12" s="17">
        <f>VLOOKUP(A12,特教!A:C,3,0)</f>
        <v>0</v>
      </c>
      <c r="K12" s="17">
        <f>VLOOKUP(A12,國二!A:C,3,0)</f>
        <v>0</v>
      </c>
      <c r="L12" s="17">
        <f>VLOOKUP(A12,國三!A:C,3,0)</f>
        <v>0</v>
      </c>
      <c r="M12" s="17">
        <f>VLOOKUP(A12,體!A:C,3,0)</f>
        <v>173</v>
      </c>
      <c r="N12" s="17">
        <f t="shared" si="0"/>
        <v>360</v>
      </c>
      <c r="O12" s="17" t="s">
        <v>591</v>
      </c>
      <c r="T12" s="17">
        <v>1000</v>
      </c>
      <c r="Y12" s="17">
        <f t="shared" si="1"/>
        <v>1000</v>
      </c>
      <c r="Z12" s="17">
        <f t="shared" si="2"/>
        <v>0</v>
      </c>
      <c r="AA12" s="17">
        <f t="shared" si="3"/>
        <v>0</v>
      </c>
    </row>
    <row r="13" spans="1:27">
      <c r="A13" s="17" t="s">
        <v>356</v>
      </c>
      <c r="B13" s="17" t="s">
        <v>824</v>
      </c>
      <c r="C13" s="17">
        <f>VLOOKUP(A13,教!A:C,3,0)</f>
        <v>676</v>
      </c>
      <c r="D13" s="17">
        <f>VLOOKUP(A13,學!A:C,3,0)</f>
        <v>0</v>
      </c>
      <c r="E13" s="17">
        <f>VLOOKUP(A13,讀!A:C,3,0)</f>
        <v>0</v>
      </c>
      <c r="F13" s="17">
        <f>VLOOKUP(A13,人!A:C,3,0)</f>
        <v>0</v>
      </c>
      <c r="G13" s="17">
        <f>VLOOKUP(A13,總!A:C,3,0)</f>
        <v>0</v>
      </c>
      <c r="H13" s="17">
        <f>VLOOKUP(A13,專一!A:C,3,0)</f>
        <v>0</v>
      </c>
      <c r="I13" s="17">
        <f>VLOOKUP(A13,專二!A:C,3,0)</f>
        <v>0</v>
      </c>
      <c r="J13" s="17">
        <f>VLOOKUP(A13,特教!A:C,3,0)</f>
        <v>0</v>
      </c>
      <c r="K13" s="17">
        <f>VLOOKUP(A13,國二!A:C,3,0)</f>
        <v>0</v>
      </c>
      <c r="L13" s="17">
        <f>VLOOKUP(A13,國三!A:C,3,0)</f>
        <v>0</v>
      </c>
      <c r="M13" s="17">
        <f>VLOOKUP(A13,體!A:C,3,0)</f>
        <v>0</v>
      </c>
      <c r="N13" s="17">
        <f t="shared" si="0"/>
        <v>676</v>
      </c>
      <c r="O13" s="17" t="s">
        <v>591</v>
      </c>
      <c r="T13" s="17">
        <v>1000</v>
      </c>
      <c r="Y13" s="17">
        <f t="shared" si="1"/>
        <v>1000</v>
      </c>
      <c r="Z13" s="17">
        <f t="shared" si="2"/>
        <v>0</v>
      </c>
      <c r="AA13" s="17">
        <f t="shared" si="3"/>
        <v>0</v>
      </c>
    </row>
    <row r="14" spans="1:27">
      <c r="A14" s="17" t="s">
        <v>506</v>
      </c>
      <c r="B14" s="17" t="s">
        <v>886</v>
      </c>
      <c r="C14" s="17">
        <f>VLOOKUP(A14,教!A:C,3,0)</f>
        <v>0</v>
      </c>
      <c r="D14" s="17">
        <f>VLOOKUP(A14,學!A:C,3,0)</f>
        <v>0</v>
      </c>
      <c r="E14" s="17">
        <f>VLOOKUP(A14,讀!A:C,3,0)</f>
        <v>0</v>
      </c>
      <c r="F14" s="17">
        <f>VLOOKUP(A14,人!A:C,3,0)</f>
        <v>0</v>
      </c>
      <c r="G14" s="17">
        <f>VLOOKUP(A14,總!A:C,3,0)</f>
        <v>0</v>
      </c>
      <c r="H14" s="17">
        <f>VLOOKUP(A14,專一!A:C,3,0)</f>
        <v>0</v>
      </c>
      <c r="I14" s="17">
        <f>VLOOKUP(A14,專二!A:C,3,0)</f>
        <v>0</v>
      </c>
      <c r="J14" s="17">
        <f>VLOOKUP(A14,特教!A:C,3,0)</f>
        <v>0</v>
      </c>
      <c r="K14" s="17">
        <f>VLOOKUP(A14,國二!A:C,3,0)</f>
        <v>0</v>
      </c>
      <c r="L14" s="17">
        <f>VLOOKUP(A14,國三!A:C,3,0)</f>
        <v>0</v>
      </c>
      <c r="M14" s="17">
        <f>VLOOKUP(A14,體!A:C,3,0)</f>
        <v>0</v>
      </c>
      <c r="N14" s="17">
        <f t="shared" si="0"/>
        <v>0</v>
      </c>
      <c r="O14" s="17" t="s">
        <v>585</v>
      </c>
      <c r="T14" s="17">
        <v>1000</v>
      </c>
      <c r="Y14" s="17">
        <f t="shared" si="1"/>
        <v>1000</v>
      </c>
      <c r="Z14" s="17">
        <f t="shared" si="2"/>
        <v>0</v>
      </c>
      <c r="AA14" s="17">
        <f t="shared" si="3"/>
        <v>0</v>
      </c>
    </row>
    <row r="15" spans="1:27">
      <c r="A15" s="17" t="s">
        <v>150</v>
      </c>
      <c r="B15" s="17" t="s">
        <v>733</v>
      </c>
      <c r="C15" s="17">
        <f>VLOOKUP(A15,教!A:C,3,0)</f>
        <v>130</v>
      </c>
      <c r="D15" s="17">
        <f>VLOOKUP(A15,學!A:C,3,0)</f>
        <v>0</v>
      </c>
      <c r="E15" s="17">
        <f>VLOOKUP(A15,讀!A:C,3,0)</f>
        <v>66</v>
      </c>
      <c r="F15" s="17">
        <f>VLOOKUP(A15,人!A:C,3,0)</f>
        <v>0</v>
      </c>
      <c r="G15" s="17">
        <f>VLOOKUP(A15,總!A:C,3,0)</f>
        <v>0</v>
      </c>
      <c r="H15" s="17">
        <f>VLOOKUP(A15,專一!A:C,3,0)</f>
        <v>0</v>
      </c>
      <c r="I15" s="17">
        <f>VLOOKUP(A15,專二!A:C,3,0)</f>
        <v>0</v>
      </c>
      <c r="J15" s="17">
        <f>VLOOKUP(A15,特教!A:C,3,0)</f>
        <v>0</v>
      </c>
      <c r="K15" s="17">
        <f>VLOOKUP(A15,國二!A:C,3,0)</f>
        <v>0</v>
      </c>
      <c r="L15" s="17">
        <f>VLOOKUP(A15,國三!A:C,3,0)</f>
        <v>0</v>
      </c>
      <c r="M15" s="17">
        <f>VLOOKUP(A15,體!A:C,3,0)</f>
        <v>0</v>
      </c>
      <c r="N15" s="17">
        <f t="shared" si="0"/>
        <v>196</v>
      </c>
      <c r="O15" s="18" t="s">
        <v>573</v>
      </c>
      <c r="P15" s="17" t="s">
        <v>992</v>
      </c>
      <c r="Q15" s="17" t="s">
        <v>992</v>
      </c>
      <c r="T15" s="17">
        <v>1500</v>
      </c>
      <c r="U15" s="17">
        <v>500</v>
      </c>
      <c r="V15" s="17">
        <v>500</v>
      </c>
      <c r="Y15" s="17">
        <f t="shared" si="1"/>
        <v>2500</v>
      </c>
      <c r="Z15" s="17">
        <f t="shared" si="2"/>
        <v>0</v>
      </c>
      <c r="AA15" s="17">
        <f t="shared" si="3"/>
        <v>0</v>
      </c>
    </row>
    <row r="16" spans="1:27">
      <c r="A16" s="17" t="s">
        <v>396</v>
      </c>
      <c r="B16" s="17" t="s">
        <v>841</v>
      </c>
      <c r="C16" s="17">
        <f>VLOOKUP(A16,教!A:C,3,0)</f>
        <v>0</v>
      </c>
      <c r="D16" s="17">
        <f>VLOOKUP(A16,學!A:C,3,0)</f>
        <v>0</v>
      </c>
      <c r="E16" s="17">
        <f>VLOOKUP(A16,讀!A:C,3,0)</f>
        <v>0</v>
      </c>
      <c r="F16" s="17">
        <f>VLOOKUP(A16,人!A:C,3,0)</f>
        <v>0</v>
      </c>
      <c r="G16" s="17">
        <f>VLOOKUP(A16,總!A:C,3,0)</f>
        <v>0</v>
      </c>
      <c r="H16" s="17">
        <f>VLOOKUP(A16,專一!A:C,3,0)</f>
        <v>0</v>
      </c>
      <c r="I16" s="17">
        <f>VLOOKUP(A16,專二!A:C,3,0)</f>
        <v>0</v>
      </c>
      <c r="J16" s="17">
        <f>VLOOKUP(A16,特教!A:C,3,0)</f>
        <v>0</v>
      </c>
      <c r="K16" s="17">
        <f>VLOOKUP(A16,國二!A:C,3,0)</f>
        <v>0</v>
      </c>
      <c r="L16" s="17">
        <f>VLOOKUP(A16,國三!A:C,3,0)</f>
        <v>0</v>
      </c>
      <c r="M16" s="17">
        <f>VLOOKUP(A16,體!A:C,3,0)</f>
        <v>0</v>
      </c>
      <c r="N16" s="17">
        <f t="shared" si="0"/>
        <v>0</v>
      </c>
      <c r="O16" s="18" t="s">
        <v>577</v>
      </c>
      <c r="T16" s="17">
        <v>1000</v>
      </c>
      <c r="Y16" s="17">
        <f t="shared" si="1"/>
        <v>1000</v>
      </c>
      <c r="Z16" s="17">
        <f t="shared" si="2"/>
        <v>0</v>
      </c>
      <c r="AA16" s="17">
        <f t="shared" si="3"/>
        <v>0</v>
      </c>
    </row>
    <row r="17" spans="1:27">
      <c r="A17" s="17" t="s">
        <v>364</v>
      </c>
      <c r="B17" s="17" t="s">
        <v>827</v>
      </c>
      <c r="C17" s="17">
        <f>VLOOKUP(A17,教!A:C,3,0)</f>
        <v>0</v>
      </c>
      <c r="D17" s="17">
        <f>VLOOKUP(A17,學!A:C,3,0)</f>
        <v>0</v>
      </c>
      <c r="E17" s="17">
        <f>VLOOKUP(A17,讀!A:C,3,0)</f>
        <v>0</v>
      </c>
      <c r="F17" s="17">
        <f>VLOOKUP(A17,人!A:C,3,0)</f>
        <v>0</v>
      </c>
      <c r="G17" s="17">
        <f>VLOOKUP(A17,總!A:C,3,0)</f>
        <v>0</v>
      </c>
      <c r="H17" s="17">
        <f>VLOOKUP(A17,專一!A:C,3,0)</f>
        <v>333</v>
      </c>
      <c r="I17" s="17">
        <f>VLOOKUP(A17,專二!A:C,3,0)</f>
        <v>0</v>
      </c>
      <c r="J17" s="17">
        <f>VLOOKUP(A17,特教!A:C,3,0)</f>
        <v>0</v>
      </c>
      <c r="K17" s="17">
        <f>VLOOKUP(A17,國二!A:C,3,0)</f>
        <v>0</v>
      </c>
      <c r="L17" s="17">
        <f>VLOOKUP(A17,國三!A:C,3,0)</f>
        <v>0</v>
      </c>
      <c r="M17" s="17">
        <f>VLOOKUP(A17,體!A:C,3,0)</f>
        <v>0</v>
      </c>
      <c r="N17" s="17">
        <f t="shared" si="0"/>
        <v>333</v>
      </c>
      <c r="O17" s="17" t="s">
        <v>905</v>
      </c>
      <c r="T17" s="17">
        <v>1000</v>
      </c>
      <c r="Y17" s="17">
        <f t="shared" si="1"/>
        <v>1000</v>
      </c>
      <c r="Z17" s="17">
        <f t="shared" si="2"/>
        <v>0</v>
      </c>
      <c r="AA17" s="17">
        <f t="shared" si="3"/>
        <v>0</v>
      </c>
    </row>
    <row r="18" spans="1:27">
      <c r="A18" s="17" t="s">
        <v>254</v>
      </c>
      <c r="B18" s="17" t="s">
        <v>777</v>
      </c>
      <c r="C18" s="17">
        <f>VLOOKUP(A18,教!A:C,3,0)</f>
        <v>0</v>
      </c>
      <c r="D18" s="17">
        <f>VLOOKUP(A18,學!A:C,3,0)</f>
        <v>0</v>
      </c>
      <c r="E18" s="17">
        <f>VLOOKUP(A18,讀!A:C,3,0)</f>
        <v>0</v>
      </c>
      <c r="F18" s="17">
        <f>VLOOKUP(A18,人!A:C,3,0)</f>
        <v>0</v>
      </c>
      <c r="G18" s="17">
        <f>VLOOKUP(A18,總!A:C,3,0)</f>
        <v>0</v>
      </c>
      <c r="H18" s="17">
        <f>VLOOKUP(A18,專一!A:C,3,0)</f>
        <v>0</v>
      </c>
      <c r="I18" s="17">
        <f>VLOOKUP(A18,專二!A:C,3,0)</f>
        <v>0</v>
      </c>
      <c r="J18" s="17">
        <f>VLOOKUP(A18,特教!A:C,3,0)</f>
        <v>0</v>
      </c>
      <c r="K18" s="17">
        <f>VLOOKUP(A18,國二!A:C,3,0)</f>
        <v>0</v>
      </c>
      <c r="L18" s="17">
        <f>VLOOKUP(A18,國三!A:C,3,0)</f>
        <v>0</v>
      </c>
      <c r="M18" s="17">
        <f>VLOOKUP(A18,體!A:C,3,0)</f>
        <v>0</v>
      </c>
      <c r="N18" s="17">
        <f t="shared" si="0"/>
        <v>0</v>
      </c>
      <c r="O18" s="17" t="s">
        <v>910</v>
      </c>
      <c r="T18" s="17">
        <v>0</v>
      </c>
      <c r="Y18" s="17">
        <f t="shared" si="1"/>
        <v>0</v>
      </c>
      <c r="Z18" s="17">
        <f t="shared" si="2"/>
        <v>0</v>
      </c>
      <c r="AA18" s="17">
        <f t="shared" si="3"/>
        <v>0</v>
      </c>
    </row>
    <row r="19" spans="1:27">
      <c r="A19" s="17" t="s">
        <v>258</v>
      </c>
      <c r="B19" s="17" t="s">
        <v>779</v>
      </c>
      <c r="C19" s="17">
        <f>VLOOKUP(A19,教!A:C,3,0)</f>
        <v>0</v>
      </c>
      <c r="D19" s="17">
        <f>VLOOKUP(A19,學!A:C,3,0)</f>
        <v>0</v>
      </c>
      <c r="E19" s="17">
        <f>VLOOKUP(A19,讀!A:C,3,0)</f>
        <v>0</v>
      </c>
      <c r="F19" s="17">
        <f>VLOOKUP(A19,人!A:C,3,0)</f>
        <v>0</v>
      </c>
      <c r="G19" s="17">
        <f>VLOOKUP(A19,總!A:C,3,0)</f>
        <v>2</v>
      </c>
      <c r="H19" s="17">
        <f>VLOOKUP(A19,專一!A:C,3,0)</f>
        <v>0</v>
      </c>
      <c r="I19" s="17">
        <f>VLOOKUP(A19,專二!A:C,3,0)</f>
        <v>549</v>
      </c>
      <c r="J19" s="17">
        <f>VLOOKUP(A19,特教!A:C,3,0)</f>
        <v>22</v>
      </c>
      <c r="K19" s="17">
        <f>VLOOKUP(A19,國二!A:C,3,0)</f>
        <v>0</v>
      </c>
      <c r="L19" s="17">
        <f>VLOOKUP(A19,國三!A:C,3,0)</f>
        <v>6</v>
      </c>
      <c r="M19" s="17">
        <f>VLOOKUP(A19,體!A:C,3,0)</f>
        <v>0</v>
      </c>
      <c r="N19" s="17">
        <f t="shared" si="0"/>
        <v>579</v>
      </c>
      <c r="O19" s="17" t="s">
        <v>582</v>
      </c>
      <c r="T19" s="17">
        <v>1000</v>
      </c>
      <c r="Y19" s="17">
        <f t="shared" si="1"/>
        <v>1000</v>
      </c>
      <c r="Z19" s="17">
        <f t="shared" si="2"/>
        <v>0</v>
      </c>
      <c r="AA19" s="17">
        <f t="shared" si="3"/>
        <v>0</v>
      </c>
    </row>
    <row r="20" spans="1:27">
      <c r="A20" s="17" t="s">
        <v>476</v>
      </c>
      <c r="B20" s="17" t="s">
        <v>663</v>
      </c>
      <c r="C20" s="17">
        <f>VLOOKUP(A20,教!A:C,3,0)</f>
        <v>0</v>
      </c>
      <c r="D20" s="17">
        <f>VLOOKUP(A20,學!A:C,3,0)</f>
        <v>0</v>
      </c>
      <c r="E20" s="17">
        <f>VLOOKUP(A20,讀!A:C,3,0)</f>
        <v>0</v>
      </c>
      <c r="F20" s="17">
        <f>VLOOKUP(A20,人!A:C,3,0)</f>
        <v>0</v>
      </c>
      <c r="G20" s="17">
        <f>VLOOKUP(A20,總!A:C,3,0)</f>
        <v>0</v>
      </c>
      <c r="H20" s="17">
        <f>VLOOKUP(A20,專一!A:C,3,0)</f>
        <v>0</v>
      </c>
      <c r="I20" s="17">
        <f>VLOOKUP(A20,專二!A:C,3,0)</f>
        <v>0</v>
      </c>
      <c r="J20" s="17">
        <f>VLOOKUP(A20,特教!A:C,3,0)</f>
        <v>0</v>
      </c>
      <c r="K20" s="17">
        <f>VLOOKUP(A20,國二!A:C,3,0)</f>
        <v>0</v>
      </c>
      <c r="L20" s="17">
        <f>VLOOKUP(A20,國三!A:C,3,0)</f>
        <v>0</v>
      </c>
      <c r="M20" s="17">
        <f>VLOOKUP(A20,體!A:C,3,0)</f>
        <v>0</v>
      </c>
      <c r="N20" s="17">
        <f t="shared" si="0"/>
        <v>0</v>
      </c>
      <c r="O20" s="17" t="s">
        <v>903</v>
      </c>
      <c r="T20" s="17">
        <v>500</v>
      </c>
      <c r="Y20" s="17">
        <f t="shared" si="1"/>
        <v>500</v>
      </c>
      <c r="Z20" s="17">
        <f t="shared" si="2"/>
        <v>0</v>
      </c>
      <c r="AA20" s="17">
        <f t="shared" si="3"/>
        <v>0</v>
      </c>
    </row>
    <row r="21" spans="1:27">
      <c r="A21" s="17" t="s">
        <v>100</v>
      </c>
      <c r="B21" s="17" t="s">
        <v>715</v>
      </c>
      <c r="C21" s="17">
        <f>VLOOKUP(A21,教!A:C,3,0)</f>
        <v>32</v>
      </c>
      <c r="D21" s="17">
        <f>VLOOKUP(A21,學!A:C,3,0)</f>
        <v>0</v>
      </c>
      <c r="E21" s="17">
        <f>VLOOKUP(A21,讀!A:C,3,0)</f>
        <v>93</v>
      </c>
      <c r="F21" s="17">
        <f>VLOOKUP(A21,人!A:C,3,0)</f>
        <v>0</v>
      </c>
      <c r="G21" s="17">
        <f>VLOOKUP(A21,總!A:C,3,0)</f>
        <v>0</v>
      </c>
      <c r="H21" s="17">
        <f>VLOOKUP(A21,專一!A:C,3,0)</f>
        <v>0</v>
      </c>
      <c r="I21" s="17">
        <f>VLOOKUP(A21,專二!A:C,3,0)</f>
        <v>0</v>
      </c>
      <c r="J21" s="17">
        <f>VLOOKUP(A21,特教!A:C,3,0)</f>
        <v>0</v>
      </c>
      <c r="K21" s="17">
        <f>VLOOKUP(A21,國二!A:C,3,0)</f>
        <v>0</v>
      </c>
      <c r="L21" s="17">
        <f>VLOOKUP(A21,國三!A:C,3,0)</f>
        <v>0</v>
      </c>
      <c r="M21" s="17">
        <f>VLOOKUP(A21,體!A:C,3,0)</f>
        <v>0</v>
      </c>
      <c r="N21" s="17">
        <f t="shared" si="0"/>
        <v>125</v>
      </c>
      <c r="O21" s="18" t="s">
        <v>573</v>
      </c>
      <c r="P21" s="17" t="s">
        <v>930</v>
      </c>
      <c r="Q21" s="17" t="s">
        <v>992</v>
      </c>
      <c r="R21" s="17" t="s">
        <v>992</v>
      </c>
      <c r="T21" s="17">
        <v>1500</v>
      </c>
      <c r="U21" s="17">
        <v>500</v>
      </c>
      <c r="V21" s="17">
        <v>500</v>
      </c>
      <c r="W21" s="17">
        <v>500</v>
      </c>
      <c r="Y21" s="17">
        <f t="shared" si="1"/>
        <v>3000</v>
      </c>
      <c r="Z21" s="17">
        <f t="shared" si="2"/>
        <v>0</v>
      </c>
      <c r="AA21" s="17">
        <f t="shared" si="3"/>
        <v>0</v>
      </c>
    </row>
    <row r="22" spans="1:27">
      <c r="A22" s="17" t="s">
        <v>230</v>
      </c>
      <c r="B22" s="17" t="s">
        <v>766</v>
      </c>
      <c r="C22" s="17">
        <f>VLOOKUP(A22,教!A:C,3,0)</f>
        <v>0</v>
      </c>
      <c r="D22" s="17">
        <f>VLOOKUP(A22,學!A:C,3,0)</f>
        <v>0</v>
      </c>
      <c r="E22" s="17">
        <f>VLOOKUP(A22,讀!A:C,3,0)</f>
        <v>0</v>
      </c>
      <c r="F22" s="17">
        <f>VLOOKUP(A22,人!A:C,3,0)</f>
        <v>0</v>
      </c>
      <c r="G22" s="17">
        <f>VLOOKUP(A22,總!A:C,3,0)</f>
        <v>0</v>
      </c>
      <c r="H22" s="17">
        <f>VLOOKUP(A22,專一!A:C,3,0)</f>
        <v>0</v>
      </c>
      <c r="I22" s="17">
        <f>VLOOKUP(A22,專二!A:C,3,0)</f>
        <v>12</v>
      </c>
      <c r="J22" s="17">
        <f>VLOOKUP(A22,特教!A:C,3,0)</f>
        <v>38</v>
      </c>
      <c r="K22" s="17">
        <f>VLOOKUP(A22,國二!A:C,3,0)</f>
        <v>1</v>
      </c>
      <c r="L22" s="17">
        <f>VLOOKUP(A22,國三!A:C,3,0)</f>
        <v>0</v>
      </c>
      <c r="M22" s="17">
        <f>VLOOKUP(A22,體!A:C,3,0)</f>
        <v>0</v>
      </c>
      <c r="N22" s="17">
        <f t="shared" si="0"/>
        <v>51</v>
      </c>
      <c r="O22" s="17" t="s">
        <v>591</v>
      </c>
      <c r="T22" s="17">
        <v>1000</v>
      </c>
      <c r="Y22" s="17">
        <f t="shared" si="1"/>
        <v>1000</v>
      </c>
      <c r="Z22" s="17">
        <f t="shared" si="2"/>
        <v>0</v>
      </c>
      <c r="AA22" s="17">
        <f t="shared" si="3"/>
        <v>0</v>
      </c>
    </row>
    <row r="23" spans="1:27">
      <c r="A23" s="17" t="s">
        <v>142</v>
      </c>
      <c r="B23" s="17" t="s">
        <v>730</v>
      </c>
      <c r="C23" s="17">
        <f>VLOOKUP(A23,教!A:C,3,0)</f>
        <v>0</v>
      </c>
      <c r="D23" s="17">
        <f>VLOOKUP(A23,學!A:C,3,0)</f>
        <v>0</v>
      </c>
      <c r="E23" s="17">
        <f>VLOOKUP(A23,讀!A:C,3,0)</f>
        <v>0</v>
      </c>
      <c r="F23" s="17">
        <f>VLOOKUP(A23,人!A:C,3,0)</f>
        <v>0</v>
      </c>
      <c r="G23" s="17">
        <f>VLOOKUP(A23,總!A:C,3,0)</f>
        <v>56</v>
      </c>
      <c r="H23" s="17">
        <f>VLOOKUP(A23,專一!A:C,3,0)</f>
        <v>0</v>
      </c>
      <c r="I23" s="17">
        <f>VLOOKUP(A23,專二!A:C,3,0)</f>
        <v>0</v>
      </c>
      <c r="J23" s="17">
        <f>VLOOKUP(A23,特教!A:C,3,0)</f>
        <v>1</v>
      </c>
      <c r="K23" s="17">
        <f>VLOOKUP(A23,國二!A:C,3,0)</f>
        <v>1595</v>
      </c>
      <c r="L23" s="17">
        <f>VLOOKUP(A23,國三!A:C,3,0)</f>
        <v>2</v>
      </c>
      <c r="M23" s="17">
        <f>VLOOKUP(A23,體!A:C,3,0)</f>
        <v>0</v>
      </c>
      <c r="N23" s="17">
        <f t="shared" si="0"/>
        <v>1654</v>
      </c>
      <c r="O23" s="18" t="s">
        <v>581</v>
      </c>
      <c r="T23" s="17">
        <v>1000</v>
      </c>
      <c r="Y23" s="17">
        <f t="shared" si="1"/>
        <v>1000</v>
      </c>
      <c r="Z23" s="17">
        <f t="shared" si="2"/>
        <v>654</v>
      </c>
      <c r="AA23" s="17">
        <f t="shared" si="3"/>
        <v>327</v>
      </c>
    </row>
    <row r="24" spans="1:27">
      <c r="A24" s="17" t="s">
        <v>238</v>
      </c>
      <c r="B24" s="17" t="s">
        <v>769</v>
      </c>
      <c r="C24" s="17">
        <f>VLOOKUP(A24,教!A:C,3,0)</f>
        <v>0</v>
      </c>
      <c r="D24" s="17">
        <f>VLOOKUP(A24,學!A:C,3,0)</f>
        <v>0</v>
      </c>
      <c r="E24" s="17">
        <f>VLOOKUP(A24,讀!A:C,3,0)</f>
        <v>0</v>
      </c>
      <c r="F24" s="17">
        <f>VLOOKUP(A24,人!A:C,3,0)</f>
        <v>0</v>
      </c>
      <c r="G24" s="17">
        <f>VLOOKUP(A24,總!A:C,3,0)</f>
        <v>0</v>
      </c>
      <c r="H24" s="17">
        <f>VLOOKUP(A24,專一!A:C,3,0)</f>
        <v>0</v>
      </c>
      <c r="I24" s="17">
        <f>VLOOKUP(A24,專二!A:C,3,0)</f>
        <v>0</v>
      </c>
      <c r="J24" s="17">
        <f>VLOOKUP(A24,特教!A:C,3,0)</f>
        <v>0</v>
      </c>
      <c r="K24" s="17">
        <f>VLOOKUP(A24,國二!A:C,3,0)</f>
        <v>0</v>
      </c>
      <c r="L24" s="17">
        <f>VLOOKUP(A24,國三!A:C,3,0)</f>
        <v>0</v>
      </c>
      <c r="M24" s="17">
        <f>VLOOKUP(A24,體!A:C,3,0)</f>
        <v>0</v>
      </c>
      <c r="N24" s="17">
        <f t="shared" si="0"/>
        <v>0</v>
      </c>
      <c r="O24" s="18" t="s">
        <v>616</v>
      </c>
      <c r="P24" s="18" t="s">
        <v>577</v>
      </c>
      <c r="T24" s="17">
        <v>200</v>
      </c>
      <c r="U24" s="17">
        <v>1000</v>
      </c>
      <c r="Y24" s="17">
        <f t="shared" si="1"/>
        <v>1200</v>
      </c>
      <c r="Z24" s="17">
        <f t="shared" si="2"/>
        <v>0</v>
      </c>
      <c r="AA24" s="17">
        <f t="shared" si="3"/>
        <v>0</v>
      </c>
    </row>
    <row r="25" spans="1:27">
      <c r="A25" s="17" t="s">
        <v>444</v>
      </c>
      <c r="B25" s="17" t="s">
        <v>666</v>
      </c>
      <c r="C25" s="17">
        <f>VLOOKUP(A25,教!A:C,3,0)</f>
        <v>0</v>
      </c>
      <c r="D25" s="17">
        <f>VLOOKUP(A25,學!A:C,3,0)</f>
        <v>0</v>
      </c>
      <c r="E25" s="17">
        <f>VLOOKUP(A25,讀!A:C,3,0)</f>
        <v>0</v>
      </c>
      <c r="F25" s="17">
        <f>VLOOKUP(A25,人!A:C,3,0)</f>
        <v>0</v>
      </c>
      <c r="G25" s="17">
        <f>VLOOKUP(A25,總!A:C,3,0)</f>
        <v>0</v>
      </c>
      <c r="H25" s="17">
        <f>VLOOKUP(A25,專一!A:C,3,0)</f>
        <v>0</v>
      </c>
      <c r="I25" s="17">
        <f>VLOOKUP(A25,專二!A:C,3,0)</f>
        <v>26</v>
      </c>
      <c r="J25" s="17">
        <f>VLOOKUP(A25,特教!A:C,3,0)</f>
        <v>0</v>
      </c>
      <c r="K25" s="17">
        <f>VLOOKUP(A25,國二!A:C,3,0)</f>
        <v>0</v>
      </c>
      <c r="L25" s="17">
        <f>VLOOKUP(A25,國三!A:C,3,0)</f>
        <v>0</v>
      </c>
      <c r="M25" s="17">
        <f>VLOOKUP(A25,體!A:C,3,0)</f>
        <v>0</v>
      </c>
      <c r="N25" s="17">
        <f t="shared" si="0"/>
        <v>26</v>
      </c>
      <c r="O25" s="17" t="s">
        <v>903</v>
      </c>
      <c r="T25" s="17">
        <v>500</v>
      </c>
      <c r="Y25" s="17">
        <f t="shared" si="1"/>
        <v>500</v>
      </c>
      <c r="Z25" s="17">
        <f t="shared" si="2"/>
        <v>0</v>
      </c>
      <c r="AA25" s="17">
        <f t="shared" si="3"/>
        <v>0</v>
      </c>
    </row>
    <row r="26" spans="1:27">
      <c r="A26" s="17" t="s">
        <v>172</v>
      </c>
      <c r="B26" s="17" t="s">
        <v>743</v>
      </c>
      <c r="C26" s="17">
        <f>VLOOKUP(A26,教!A:C,3,0)</f>
        <v>0</v>
      </c>
      <c r="D26" s="17">
        <f>VLOOKUP(A26,學!A:C,3,0)</f>
        <v>0</v>
      </c>
      <c r="E26" s="17">
        <f>VLOOKUP(A26,讀!A:C,3,0)</f>
        <v>0</v>
      </c>
      <c r="F26" s="17">
        <f>VLOOKUP(A26,人!A:C,3,0)</f>
        <v>0</v>
      </c>
      <c r="G26" s="17">
        <f>VLOOKUP(A26,總!A:C,3,0)</f>
        <v>6</v>
      </c>
      <c r="H26" s="17">
        <f>VLOOKUP(A26,專一!A:C,3,0)</f>
        <v>0</v>
      </c>
      <c r="I26" s="17">
        <f>VLOOKUP(A26,專二!A:C,3,0)</f>
        <v>309</v>
      </c>
      <c r="J26" s="17">
        <f>VLOOKUP(A26,特教!A:C,3,0)</f>
        <v>16</v>
      </c>
      <c r="K26" s="17">
        <f>VLOOKUP(A26,國二!A:C,3,0)</f>
        <v>0</v>
      </c>
      <c r="L26" s="17">
        <f>VLOOKUP(A26,國三!A:C,3,0)</f>
        <v>0</v>
      </c>
      <c r="M26" s="17">
        <f>VLOOKUP(A26,體!A:C,3,0)</f>
        <v>0</v>
      </c>
      <c r="N26" s="17">
        <f t="shared" si="0"/>
        <v>331</v>
      </c>
      <c r="O26" t="s">
        <v>905</v>
      </c>
      <c r="P26" s="18" t="s">
        <v>616</v>
      </c>
      <c r="T26" s="17">
        <v>1000</v>
      </c>
      <c r="U26" s="17">
        <v>200</v>
      </c>
      <c r="Y26" s="17">
        <f t="shared" si="1"/>
        <v>1200</v>
      </c>
      <c r="Z26" s="17">
        <f t="shared" si="2"/>
        <v>0</v>
      </c>
      <c r="AA26" s="17">
        <f t="shared" si="3"/>
        <v>0</v>
      </c>
    </row>
    <row r="27" spans="1:27">
      <c r="A27" s="17" t="s">
        <v>184</v>
      </c>
      <c r="B27" s="17" t="s">
        <v>747</v>
      </c>
      <c r="C27" s="17">
        <f>VLOOKUP(A27,教!A:C,3,0)</f>
        <v>0</v>
      </c>
      <c r="D27" s="17">
        <f>VLOOKUP(A27,學!A:C,3,0)</f>
        <v>0</v>
      </c>
      <c r="E27" s="17">
        <f>VLOOKUP(A27,讀!A:C,3,0)</f>
        <v>0</v>
      </c>
      <c r="F27" s="17">
        <f>VLOOKUP(A27,人!A:C,3,0)</f>
        <v>0</v>
      </c>
      <c r="G27" s="17">
        <f>VLOOKUP(A27,總!A:C,3,0)</f>
        <v>0</v>
      </c>
      <c r="H27" s="17">
        <f>VLOOKUP(A27,專一!A:C,3,0)</f>
        <v>0</v>
      </c>
      <c r="I27" s="17">
        <f>VLOOKUP(A27,專二!A:C,3,0)</f>
        <v>0</v>
      </c>
      <c r="J27" s="17">
        <f>VLOOKUP(A27,特教!A:C,3,0)</f>
        <v>0</v>
      </c>
      <c r="K27" s="17">
        <f>VLOOKUP(A27,國二!A:C,3,0)</f>
        <v>0</v>
      </c>
      <c r="L27" s="17">
        <f>VLOOKUP(A27,國三!A:C,3,0)</f>
        <v>0</v>
      </c>
      <c r="M27" s="17">
        <f>VLOOKUP(A27,體!A:C,3,0)</f>
        <v>0</v>
      </c>
      <c r="N27" s="17">
        <f t="shared" si="0"/>
        <v>0</v>
      </c>
      <c r="O27" s="17" t="s">
        <v>587</v>
      </c>
      <c r="T27" s="17">
        <v>1000</v>
      </c>
      <c r="Y27" s="17">
        <f t="shared" si="1"/>
        <v>1000</v>
      </c>
      <c r="Z27" s="17">
        <f t="shared" si="2"/>
        <v>0</v>
      </c>
      <c r="AA27" s="17">
        <f t="shared" si="3"/>
        <v>0</v>
      </c>
    </row>
    <row r="28" spans="1:27">
      <c r="A28" s="17" t="s">
        <v>428</v>
      </c>
      <c r="B28" s="17" t="s">
        <v>855</v>
      </c>
      <c r="C28" s="17">
        <f>VLOOKUP(A28,教!A:C,3,0)</f>
        <v>0</v>
      </c>
      <c r="D28" s="17">
        <f>VLOOKUP(A28,學!A:C,3,0)</f>
        <v>0</v>
      </c>
      <c r="E28" s="17">
        <f>VLOOKUP(A28,讀!A:C,3,0)</f>
        <v>0</v>
      </c>
      <c r="F28" s="17">
        <f>VLOOKUP(A28,人!A:C,3,0)</f>
        <v>0</v>
      </c>
      <c r="G28" s="17">
        <f>VLOOKUP(A28,總!A:C,3,0)</f>
        <v>0</v>
      </c>
      <c r="H28" s="17">
        <f>VLOOKUP(A28,專一!A:C,3,0)</f>
        <v>0</v>
      </c>
      <c r="I28" s="17">
        <f>VLOOKUP(A28,專二!A:C,3,0)</f>
        <v>0</v>
      </c>
      <c r="J28" s="17">
        <f>VLOOKUP(A28,特教!A:C,3,0)</f>
        <v>0</v>
      </c>
      <c r="K28" s="17">
        <f>VLOOKUP(A28,國二!A:C,3,0)</f>
        <v>0</v>
      </c>
      <c r="L28" s="17">
        <f>VLOOKUP(A28,國三!A:C,3,0)</f>
        <v>0</v>
      </c>
      <c r="M28" s="17">
        <f>VLOOKUP(A28,體!A:C,3,0)</f>
        <v>0</v>
      </c>
      <c r="N28" s="17">
        <f t="shared" si="0"/>
        <v>0</v>
      </c>
      <c r="O28" s="18" t="s">
        <v>576</v>
      </c>
      <c r="T28" s="17">
        <v>1000</v>
      </c>
      <c r="Y28" s="17">
        <f t="shared" si="1"/>
        <v>1000</v>
      </c>
      <c r="Z28" s="17">
        <f t="shared" si="2"/>
        <v>0</v>
      </c>
      <c r="AA28" s="17">
        <f t="shared" si="3"/>
        <v>0</v>
      </c>
    </row>
    <row r="29" spans="1:27">
      <c r="A29" s="17" t="s">
        <v>114</v>
      </c>
      <c r="B29" s="17" t="s">
        <v>720</v>
      </c>
      <c r="C29" s="17">
        <f>VLOOKUP(A29,教!A:C,3,0)</f>
        <v>0</v>
      </c>
      <c r="D29" s="17">
        <f>VLOOKUP(A29,學!A:C,3,0)</f>
        <v>0</v>
      </c>
      <c r="E29" s="17">
        <f>VLOOKUP(A29,讀!A:C,3,0)</f>
        <v>0</v>
      </c>
      <c r="F29" s="17">
        <f>VLOOKUP(A29,人!A:C,3,0)</f>
        <v>0</v>
      </c>
      <c r="G29" s="17">
        <f>VLOOKUP(A29,總!A:C,3,0)</f>
        <v>0</v>
      </c>
      <c r="H29" s="17">
        <f>VLOOKUP(A29,專一!A:C,3,0)</f>
        <v>0</v>
      </c>
      <c r="I29" s="17">
        <f>VLOOKUP(A29,專二!A:C,3,0)</f>
        <v>0</v>
      </c>
      <c r="J29" s="17">
        <f>VLOOKUP(A29,特教!A:C,3,0)</f>
        <v>0</v>
      </c>
      <c r="K29" s="17">
        <f>VLOOKUP(A29,國二!A:C,3,0)</f>
        <v>997</v>
      </c>
      <c r="L29" s="17">
        <f>VLOOKUP(A29,國三!A:C,3,0)</f>
        <v>0</v>
      </c>
      <c r="M29" s="17">
        <f>VLOOKUP(A29,體!A:C,3,0)</f>
        <v>0</v>
      </c>
      <c r="N29" s="17">
        <f t="shared" si="0"/>
        <v>997</v>
      </c>
      <c r="O29" s="18" t="s">
        <v>581</v>
      </c>
      <c r="T29" s="17">
        <v>1000</v>
      </c>
      <c r="Y29" s="17">
        <f t="shared" si="1"/>
        <v>1000</v>
      </c>
      <c r="Z29" s="17">
        <f t="shared" si="2"/>
        <v>0</v>
      </c>
      <c r="AA29" s="17">
        <f t="shared" si="3"/>
        <v>0</v>
      </c>
    </row>
    <row r="30" spans="1:27">
      <c r="A30" s="17" t="s">
        <v>538</v>
      </c>
      <c r="B30" s="17" t="s">
        <v>901</v>
      </c>
      <c r="C30" s="17">
        <f>VLOOKUP(A30,教!A:C,3,0)</f>
        <v>0</v>
      </c>
      <c r="D30" s="17">
        <f>VLOOKUP(A30,學!A:C,3,0)</f>
        <v>0</v>
      </c>
      <c r="E30" s="17">
        <f>VLOOKUP(A30,讀!A:C,3,0)</f>
        <v>0</v>
      </c>
      <c r="F30" s="17">
        <f>VLOOKUP(A30,人!A:C,3,0)</f>
        <v>0</v>
      </c>
      <c r="G30" s="17">
        <f>VLOOKUP(A30,總!A:C,3,0)</f>
        <v>0</v>
      </c>
      <c r="H30" s="17">
        <f>VLOOKUP(A30,專一!A:C,3,0)</f>
        <v>0</v>
      </c>
      <c r="I30" s="17">
        <f>VLOOKUP(A30,專二!A:C,3,0)</f>
        <v>0</v>
      </c>
      <c r="J30" s="17">
        <f>VLOOKUP(A30,特教!A:C,3,0)</f>
        <v>316</v>
      </c>
      <c r="K30" s="17">
        <f>VLOOKUP(A30,國二!A:C,3,0)</f>
        <v>0</v>
      </c>
      <c r="L30" s="17">
        <f>VLOOKUP(A30,國三!A:C,3,0)</f>
        <v>0</v>
      </c>
      <c r="M30" s="17">
        <f>VLOOKUP(A30,體!A:C,3,0)</f>
        <v>0</v>
      </c>
      <c r="N30" s="17">
        <f t="shared" si="0"/>
        <v>316</v>
      </c>
      <c r="O30" s="17" t="s">
        <v>591</v>
      </c>
      <c r="T30" s="17">
        <v>1000</v>
      </c>
      <c r="Y30" s="17">
        <f t="shared" si="1"/>
        <v>1000</v>
      </c>
      <c r="Z30" s="17">
        <f t="shared" si="2"/>
        <v>0</v>
      </c>
      <c r="AA30" s="17">
        <f t="shared" si="3"/>
        <v>0</v>
      </c>
    </row>
    <row r="31" spans="1:27">
      <c r="A31" s="17" t="s">
        <v>392</v>
      </c>
      <c r="B31" s="17" t="s">
        <v>656</v>
      </c>
      <c r="C31" s="17">
        <f>VLOOKUP(A31,教!A:C,3,0)</f>
        <v>0</v>
      </c>
      <c r="D31" s="17">
        <f>VLOOKUP(A31,學!A:C,3,0)</f>
        <v>0</v>
      </c>
      <c r="E31" s="17">
        <f>VLOOKUP(A31,讀!A:C,3,0)</f>
        <v>0</v>
      </c>
      <c r="F31" s="17">
        <f>VLOOKUP(A31,人!A:C,3,0)</f>
        <v>0</v>
      </c>
      <c r="G31" s="17">
        <f>VLOOKUP(A31,總!A:C,3,0)</f>
        <v>0</v>
      </c>
      <c r="H31" s="17">
        <f>VLOOKUP(A31,專一!A:C,3,0)</f>
        <v>0</v>
      </c>
      <c r="I31" s="17">
        <f>VLOOKUP(A31,專二!A:C,3,0)</f>
        <v>0</v>
      </c>
      <c r="J31" s="17">
        <f>VLOOKUP(A31,特教!A:C,3,0)</f>
        <v>0</v>
      </c>
      <c r="K31" s="17">
        <f>VLOOKUP(A31,國二!A:C,3,0)</f>
        <v>0</v>
      </c>
      <c r="L31" s="17">
        <f>VLOOKUP(A31,國三!A:C,3,0)</f>
        <v>0</v>
      </c>
      <c r="M31" s="17">
        <f>VLOOKUP(A31,體!A:C,3,0)</f>
        <v>0</v>
      </c>
      <c r="N31" s="17">
        <f t="shared" si="0"/>
        <v>0</v>
      </c>
      <c r="O31" s="17" t="s">
        <v>903</v>
      </c>
      <c r="T31" s="17">
        <v>500</v>
      </c>
      <c r="Y31" s="17">
        <f t="shared" si="1"/>
        <v>500</v>
      </c>
      <c r="Z31" s="17">
        <f t="shared" si="2"/>
        <v>0</v>
      </c>
      <c r="AA31" s="17">
        <f t="shared" si="3"/>
        <v>0</v>
      </c>
    </row>
    <row r="32" spans="1:27">
      <c r="A32" s="17" t="s">
        <v>308</v>
      </c>
      <c r="B32" s="17" t="s">
        <v>803</v>
      </c>
      <c r="C32" s="17">
        <f>VLOOKUP(A32,教!A:C,3,0)</f>
        <v>0</v>
      </c>
      <c r="D32" s="17">
        <f>VLOOKUP(A32,學!A:C,3,0)</f>
        <v>63</v>
      </c>
      <c r="E32" s="17">
        <f>VLOOKUP(A32,讀!A:C,3,0)</f>
        <v>123</v>
      </c>
      <c r="F32" s="17">
        <f>VLOOKUP(A32,人!A:C,3,0)</f>
        <v>0</v>
      </c>
      <c r="G32" s="17">
        <f>VLOOKUP(A32,總!A:C,3,0)</f>
        <v>0</v>
      </c>
      <c r="H32" s="17">
        <f>VLOOKUP(A32,專一!A:C,3,0)</f>
        <v>0</v>
      </c>
      <c r="I32" s="17">
        <f>VLOOKUP(A32,專二!A:C,3,0)</f>
        <v>0</v>
      </c>
      <c r="J32" s="17">
        <f>VLOOKUP(A32,特教!A:C,3,0)</f>
        <v>0</v>
      </c>
      <c r="K32" s="17">
        <f>VLOOKUP(A32,國二!A:C,3,0)</f>
        <v>0</v>
      </c>
      <c r="L32" s="17">
        <f>VLOOKUP(A32,國三!A:C,3,0)</f>
        <v>0</v>
      </c>
      <c r="M32" s="17">
        <f>VLOOKUP(A32,體!A:C,3,0)</f>
        <v>0</v>
      </c>
      <c r="N32" s="17">
        <f t="shared" si="0"/>
        <v>186</v>
      </c>
      <c r="O32" s="18" t="s">
        <v>573</v>
      </c>
      <c r="P32" s="17" t="s">
        <v>930</v>
      </c>
      <c r="Q32" s="17" t="s">
        <v>992</v>
      </c>
      <c r="R32" s="17" t="s">
        <v>992</v>
      </c>
      <c r="T32" s="17">
        <v>1500</v>
      </c>
      <c r="U32" s="17">
        <v>500</v>
      </c>
      <c r="V32" s="17">
        <v>500</v>
      </c>
      <c r="W32" s="17">
        <v>500</v>
      </c>
      <c r="Y32" s="17">
        <f t="shared" si="1"/>
        <v>3000</v>
      </c>
      <c r="Z32" s="17">
        <f t="shared" si="2"/>
        <v>0</v>
      </c>
      <c r="AA32" s="17">
        <f t="shared" si="3"/>
        <v>0</v>
      </c>
    </row>
    <row r="33" spans="1:27">
      <c r="A33" s="17" t="s">
        <v>350</v>
      </c>
      <c r="B33" s="17" t="s">
        <v>821</v>
      </c>
      <c r="C33" s="17">
        <f>VLOOKUP(A33,教!A:C,3,0)</f>
        <v>27</v>
      </c>
      <c r="D33" s="17">
        <f>VLOOKUP(A33,學!A:C,3,0)</f>
        <v>0</v>
      </c>
      <c r="E33" s="17">
        <f>VLOOKUP(A33,讀!A:C,3,0)</f>
        <v>235</v>
      </c>
      <c r="F33" s="17">
        <f>VLOOKUP(A33,人!A:C,3,0)</f>
        <v>0</v>
      </c>
      <c r="G33" s="17">
        <f>VLOOKUP(A33,總!A:C,3,0)</f>
        <v>0</v>
      </c>
      <c r="H33" s="17">
        <f>VLOOKUP(A33,專一!A:C,3,0)</f>
        <v>0</v>
      </c>
      <c r="I33" s="17">
        <f>VLOOKUP(A33,專二!A:C,3,0)</f>
        <v>0</v>
      </c>
      <c r="J33" s="17">
        <f>VLOOKUP(A33,特教!A:C,3,0)</f>
        <v>0</v>
      </c>
      <c r="K33" s="17">
        <f>VLOOKUP(A33,國二!A:C,3,0)</f>
        <v>0</v>
      </c>
      <c r="L33" s="17">
        <f>VLOOKUP(A33,國三!A:C,3,0)</f>
        <v>0</v>
      </c>
      <c r="M33" s="17">
        <f>VLOOKUP(A33,體!A:C,3,0)</f>
        <v>0</v>
      </c>
      <c r="N33" s="17">
        <f t="shared" si="0"/>
        <v>262</v>
      </c>
      <c r="O33" s="18" t="s">
        <v>581</v>
      </c>
      <c r="P33" s="17" t="s">
        <v>982</v>
      </c>
      <c r="Q33" s="17" t="s">
        <v>992</v>
      </c>
      <c r="T33" s="17">
        <v>1000</v>
      </c>
      <c r="U33" s="17">
        <v>500</v>
      </c>
      <c r="V33" s="17">
        <v>500</v>
      </c>
      <c r="Y33" s="17">
        <f t="shared" si="1"/>
        <v>2000</v>
      </c>
      <c r="Z33" s="17">
        <f t="shared" si="2"/>
        <v>0</v>
      </c>
      <c r="AA33" s="17">
        <f t="shared" si="3"/>
        <v>0</v>
      </c>
    </row>
    <row r="34" spans="1:27">
      <c r="A34" s="17" t="s">
        <v>70</v>
      </c>
      <c r="B34" s="17" t="s">
        <v>700</v>
      </c>
      <c r="C34" s="17">
        <f>VLOOKUP(A34,教!A:C,3,0)</f>
        <v>14</v>
      </c>
      <c r="D34" s="17">
        <f>VLOOKUP(A34,學!A:C,3,0)</f>
        <v>6</v>
      </c>
      <c r="E34" s="17">
        <f>VLOOKUP(A34,讀!A:C,3,0)</f>
        <v>201</v>
      </c>
      <c r="F34" s="17">
        <f>VLOOKUP(A34,人!A:C,3,0)</f>
        <v>0</v>
      </c>
      <c r="G34" s="17">
        <f>VLOOKUP(A34,總!A:C,3,0)</f>
        <v>0</v>
      </c>
      <c r="H34" s="17">
        <f>VLOOKUP(A34,專一!A:C,3,0)</f>
        <v>0</v>
      </c>
      <c r="I34" s="17">
        <f>VLOOKUP(A34,專二!A:C,3,0)</f>
        <v>0</v>
      </c>
      <c r="J34" s="17">
        <f>VLOOKUP(A34,特教!A:C,3,0)</f>
        <v>0</v>
      </c>
      <c r="K34" s="17">
        <f>VLOOKUP(A34,國二!A:C,3,0)</f>
        <v>0</v>
      </c>
      <c r="L34" s="17">
        <f>VLOOKUP(A34,國三!A:C,3,0)</f>
        <v>0</v>
      </c>
      <c r="M34" s="17">
        <f>VLOOKUP(A34,體!A:C,3,0)</f>
        <v>0</v>
      </c>
      <c r="N34" s="17">
        <f t="shared" ref="N34:N65" si="4">SUM(C34:M34)</f>
        <v>221</v>
      </c>
      <c r="O34" s="18" t="s">
        <v>581</v>
      </c>
      <c r="P34" s="17" t="s">
        <v>982</v>
      </c>
      <c r="T34" s="17">
        <v>1000</v>
      </c>
      <c r="U34" s="17">
        <v>500</v>
      </c>
      <c r="Y34" s="17">
        <f t="shared" si="1"/>
        <v>1500</v>
      </c>
      <c r="Z34" s="17">
        <f t="shared" si="2"/>
        <v>0</v>
      </c>
      <c r="AA34" s="17">
        <f t="shared" si="3"/>
        <v>0</v>
      </c>
    </row>
    <row r="35" spans="1:27">
      <c r="A35" s="17" t="s">
        <v>306</v>
      </c>
      <c r="B35" s="17" t="s">
        <v>802</v>
      </c>
      <c r="C35" s="17">
        <f>VLOOKUP(A35,教!A:C,3,0)</f>
        <v>0</v>
      </c>
      <c r="D35" s="17">
        <f>VLOOKUP(A35,學!A:C,3,0)</f>
        <v>0</v>
      </c>
      <c r="E35" s="17">
        <f>VLOOKUP(A35,讀!A:C,3,0)</f>
        <v>0</v>
      </c>
      <c r="F35" s="17">
        <f>VLOOKUP(A35,人!A:C,3,0)</f>
        <v>0</v>
      </c>
      <c r="G35" s="17">
        <f>VLOOKUP(A35,總!A:C,3,0)</f>
        <v>0</v>
      </c>
      <c r="H35" s="17">
        <f>VLOOKUP(A35,專一!A:C,3,0)</f>
        <v>0</v>
      </c>
      <c r="I35" s="17">
        <f>VLOOKUP(A35,專二!A:C,3,0)</f>
        <v>0</v>
      </c>
      <c r="J35" s="17">
        <f>VLOOKUP(A35,特教!A:C,3,0)</f>
        <v>0</v>
      </c>
      <c r="K35" s="17">
        <f>VLOOKUP(A35,國二!A:C,3,0)</f>
        <v>0</v>
      </c>
      <c r="L35" s="17">
        <f>VLOOKUP(A35,國三!A:C,3,0)</f>
        <v>0</v>
      </c>
      <c r="M35" s="17">
        <f>VLOOKUP(A35,體!A:C,3,0)</f>
        <v>1378</v>
      </c>
      <c r="N35" s="17">
        <f t="shared" si="4"/>
        <v>1378</v>
      </c>
      <c r="O35" s="17" t="s">
        <v>591</v>
      </c>
      <c r="T35" s="17">
        <v>1000</v>
      </c>
      <c r="Y35" s="17">
        <f t="shared" si="1"/>
        <v>1000</v>
      </c>
      <c r="Z35" s="17">
        <f t="shared" si="2"/>
        <v>378</v>
      </c>
      <c r="AA35" s="17">
        <f t="shared" si="3"/>
        <v>189</v>
      </c>
    </row>
    <row r="36" spans="1:27">
      <c r="A36" s="17" t="s">
        <v>528</v>
      </c>
      <c r="B36" s="17" t="s">
        <v>897</v>
      </c>
      <c r="C36" s="17">
        <f>VLOOKUP(A36,教!A:C,3,0)</f>
        <v>0</v>
      </c>
      <c r="D36" s="17">
        <f>VLOOKUP(A36,學!A:C,3,0)</f>
        <v>0</v>
      </c>
      <c r="E36" s="17">
        <f>VLOOKUP(A36,讀!A:C,3,0)</f>
        <v>1</v>
      </c>
      <c r="F36" s="17">
        <f>VLOOKUP(A36,人!A:C,3,0)</f>
        <v>0</v>
      </c>
      <c r="G36" s="17">
        <f>VLOOKUP(A36,總!A:C,3,0)</f>
        <v>0</v>
      </c>
      <c r="H36" s="17">
        <f>VLOOKUP(A36,專一!A:C,3,0)</f>
        <v>0</v>
      </c>
      <c r="I36" s="17">
        <f>VLOOKUP(A36,專二!A:C,3,0)</f>
        <v>0</v>
      </c>
      <c r="J36" s="17">
        <f>VLOOKUP(A36,特教!A:C,3,0)</f>
        <v>0</v>
      </c>
      <c r="K36" s="17">
        <f>VLOOKUP(A36,國二!A:C,3,0)</f>
        <v>0</v>
      </c>
      <c r="L36" s="17">
        <f>VLOOKUP(A36,國三!A:C,3,0)</f>
        <v>34</v>
      </c>
      <c r="M36" s="17">
        <f>VLOOKUP(A36,體!A:C,3,0)</f>
        <v>0</v>
      </c>
      <c r="N36" s="17">
        <f t="shared" si="4"/>
        <v>35</v>
      </c>
      <c r="O36" s="17" t="s">
        <v>591</v>
      </c>
      <c r="T36" s="17">
        <v>1000</v>
      </c>
      <c r="Y36" s="17">
        <f t="shared" si="1"/>
        <v>1000</v>
      </c>
      <c r="Z36" s="17">
        <f t="shared" si="2"/>
        <v>0</v>
      </c>
      <c r="AA36" s="17">
        <f t="shared" si="3"/>
        <v>0</v>
      </c>
    </row>
    <row r="37" spans="1:27">
      <c r="A37" s="17" t="s">
        <v>316</v>
      </c>
      <c r="B37" s="17" t="s">
        <v>807</v>
      </c>
      <c r="C37" s="17">
        <f>VLOOKUP(A37,教!A:C,3,0)</f>
        <v>0</v>
      </c>
      <c r="D37" s="17">
        <f>VLOOKUP(A37,學!A:C,3,0)</f>
        <v>0</v>
      </c>
      <c r="E37" s="17">
        <f>VLOOKUP(A37,讀!A:C,3,0)</f>
        <v>252</v>
      </c>
      <c r="F37" s="17">
        <f>VLOOKUP(A37,人!A:C,3,0)</f>
        <v>0</v>
      </c>
      <c r="G37" s="17">
        <f>VLOOKUP(A37,總!A:C,3,0)</f>
        <v>0</v>
      </c>
      <c r="H37" s="17">
        <f>VLOOKUP(A37,專一!A:C,3,0)</f>
        <v>0</v>
      </c>
      <c r="I37" s="17">
        <f>VLOOKUP(A37,專二!A:C,3,0)</f>
        <v>0</v>
      </c>
      <c r="J37" s="17">
        <f>VLOOKUP(A37,特教!A:C,3,0)</f>
        <v>0</v>
      </c>
      <c r="K37" s="17">
        <f>VLOOKUP(A37,國二!A:C,3,0)</f>
        <v>0</v>
      </c>
      <c r="L37" s="17">
        <f>VLOOKUP(A37,國三!A:C,3,0)</f>
        <v>0</v>
      </c>
      <c r="M37" s="17">
        <f>VLOOKUP(A37,體!A:C,3,0)</f>
        <v>0</v>
      </c>
      <c r="N37" s="17">
        <f t="shared" si="4"/>
        <v>252</v>
      </c>
      <c r="O37" s="17" t="s">
        <v>591</v>
      </c>
      <c r="P37" s="17" t="s">
        <v>992</v>
      </c>
      <c r="T37" s="17">
        <v>1000</v>
      </c>
      <c r="U37" s="17">
        <v>500</v>
      </c>
      <c r="Y37" s="17">
        <f t="shared" si="1"/>
        <v>1500</v>
      </c>
      <c r="Z37" s="17">
        <f t="shared" si="2"/>
        <v>0</v>
      </c>
      <c r="AA37" s="17">
        <f t="shared" si="3"/>
        <v>0</v>
      </c>
    </row>
    <row r="38" spans="1:27">
      <c r="A38" s="17" t="s">
        <v>450</v>
      </c>
      <c r="B38" s="17" t="s">
        <v>863</v>
      </c>
      <c r="C38" s="17">
        <f>VLOOKUP(A38,教!A:C,3,0)</f>
        <v>9</v>
      </c>
      <c r="D38" s="17">
        <f>VLOOKUP(A38,學!A:C,3,0)</f>
        <v>0</v>
      </c>
      <c r="E38" s="17">
        <f>VLOOKUP(A38,讀!A:C,3,0)</f>
        <v>68</v>
      </c>
      <c r="F38" s="17">
        <f>VLOOKUP(A38,人!A:C,3,0)</f>
        <v>0</v>
      </c>
      <c r="G38" s="17">
        <f>VLOOKUP(A38,總!A:C,3,0)</f>
        <v>0</v>
      </c>
      <c r="H38" s="17">
        <f>VLOOKUP(A38,專一!A:C,3,0)</f>
        <v>0</v>
      </c>
      <c r="I38" s="17">
        <f>VLOOKUP(A38,專二!A:C,3,0)</f>
        <v>0</v>
      </c>
      <c r="J38" s="17">
        <f>VLOOKUP(A38,特教!A:C,3,0)</f>
        <v>0</v>
      </c>
      <c r="K38" s="17">
        <f>VLOOKUP(A38,國二!A:C,3,0)</f>
        <v>0</v>
      </c>
      <c r="L38" s="17">
        <f>VLOOKUP(A38,國三!A:C,3,0)</f>
        <v>0</v>
      </c>
      <c r="M38" s="17">
        <f>VLOOKUP(A38,體!A:C,3,0)</f>
        <v>0</v>
      </c>
      <c r="N38" s="17">
        <f t="shared" si="4"/>
        <v>77</v>
      </c>
      <c r="O38" s="18" t="s">
        <v>616</v>
      </c>
      <c r="P38" s="17" t="s">
        <v>930</v>
      </c>
      <c r="T38" s="17">
        <v>200</v>
      </c>
      <c r="U38" s="17">
        <v>500</v>
      </c>
      <c r="Y38" s="17">
        <f t="shared" si="1"/>
        <v>700</v>
      </c>
      <c r="Z38" s="17">
        <f t="shared" si="2"/>
        <v>0</v>
      </c>
      <c r="AA38" s="17">
        <f t="shared" si="3"/>
        <v>0</v>
      </c>
    </row>
    <row r="39" spans="1:27">
      <c r="A39" s="17" t="s">
        <v>482</v>
      </c>
      <c r="B39" s="17" t="s">
        <v>876</v>
      </c>
      <c r="C39" s="17">
        <f>VLOOKUP(A39,教!A:C,3,0)</f>
        <v>0</v>
      </c>
      <c r="D39" s="17">
        <f>VLOOKUP(A39,學!A:C,3,0)</f>
        <v>0</v>
      </c>
      <c r="E39" s="17">
        <f>VLOOKUP(A39,讀!A:C,3,0)</f>
        <v>0</v>
      </c>
      <c r="F39" s="17">
        <f>VLOOKUP(A39,人!A:C,3,0)</f>
        <v>0</v>
      </c>
      <c r="G39" s="17">
        <f>VLOOKUP(A39,總!A:C,3,0)</f>
        <v>0</v>
      </c>
      <c r="H39" s="17">
        <f>VLOOKUP(A39,專一!A:C,3,0)</f>
        <v>0</v>
      </c>
      <c r="I39" s="17">
        <f>VLOOKUP(A39,專二!A:C,3,0)</f>
        <v>814</v>
      </c>
      <c r="J39" s="17">
        <f>VLOOKUP(A39,特教!A:C,3,0)</f>
        <v>1</v>
      </c>
      <c r="K39" s="17">
        <f>VLOOKUP(A39,國二!A:C,3,0)</f>
        <v>0</v>
      </c>
      <c r="L39" s="17">
        <f>VLOOKUP(A39,國三!A:C,3,0)</f>
        <v>0</v>
      </c>
      <c r="M39" s="17">
        <f>VLOOKUP(A39,體!A:C,3,0)</f>
        <v>0</v>
      </c>
      <c r="N39" s="17">
        <f t="shared" si="4"/>
        <v>815</v>
      </c>
      <c r="O39" s="17" t="s">
        <v>905</v>
      </c>
      <c r="P39" s="17" t="s">
        <v>983</v>
      </c>
      <c r="T39" s="17">
        <v>1000</v>
      </c>
      <c r="U39" s="17">
        <v>500</v>
      </c>
      <c r="Y39" s="17">
        <f t="shared" si="1"/>
        <v>1500</v>
      </c>
      <c r="Z39" s="17">
        <f t="shared" si="2"/>
        <v>0</v>
      </c>
      <c r="AA39" s="17">
        <f t="shared" si="3"/>
        <v>0</v>
      </c>
    </row>
    <row r="40" spans="1:27">
      <c r="A40" s="17" t="s">
        <v>472</v>
      </c>
      <c r="B40" s="17" t="s">
        <v>872</v>
      </c>
      <c r="C40" s="17">
        <f>VLOOKUP(A40,教!A:C,3,0)</f>
        <v>0</v>
      </c>
      <c r="D40" s="17">
        <f>VLOOKUP(A40,學!A:C,3,0)</f>
        <v>0</v>
      </c>
      <c r="E40" s="17">
        <f>VLOOKUP(A40,讀!A:C,3,0)</f>
        <v>0</v>
      </c>
      <c r="F40" s="17">
        <f>VLOOKUP(A40,人!A:C,3,0)</f>
        <v>0</v>
      </c>
      <c r="G40" s="17">
        <f>VLOOKUP(A40,總!A:C,3,0)</f>
        <v>0</v>
      </c>
      <c r="H40" s="17">
        <f>VLOOKUP(A40,專一!A:C,3,0)</f>
        <v>0</v>
      </c>
      <c r="I40" s="17">
        <f>VLOOKUP(A40,專二!A:C,3,0)</f>
        <v>0</v>
      </c>
      <c r="J40" s="17">
        <f>VLOOKUP(A40,特教!A:C,3,0)</f>
        <v>0</v>
      </c>
      <c r="K40" s="17">
        <f>VLOOKUP(A40,國二!A:C,3,0)</f>
        <v>0</v>
      </c>
      <c r="L40" s="17">
        <f>VLOOKUP(A40,國三!A:C,3,0)</f>
        <v>0</v>
      </c>
      <c r="M40" s="17">
        <f>VLOOKUP(A40,體!A:C,3,0)</f>
        <v>0</v>
      </c>
      <c r="N40" s="17">
        <f t="shared" si="4"/>
        <v>0</v>
      </c>
      <c r="O40" s="18" t="s">
        <v>577</v>
      </c>
      <c r="P40" s="17" t="s">
        <v>930</v>
      </c>
      <c r="Q40" s="17" t="s">
        <v>983</v>
      </c>
      <c r="T40" s="17">
        <v>1000</v>
      </c>
      <c r="U40" s="17">
        <v>500</v>
      </c>
      <c r="V40" s="17">
        <v>500</v>
      </c>
      <c r="Y40" s="17">
        <f t="shared" si="1"/>
        <v>2000</v>
      </c>
      <c r="Z40" s="17">
        <f t="shared" si="2"/>
        <v>0</v>
      </c>
      <c r="AA40" s="17">
        <f t="shared" si="3"/>
        <v>0</v>
      </c>
    </row>
    <row r="41" spans="1:27">
      <c r="A41" s="17" t="s">
        <v>58</v>
      </c>
      <c r="B41" s="17" t="s">
        <v>652</v>
      </c>
      <c r="C41" s="17">
        <f>VLOOKUP(A41,教!A:C,3,0)</f>
        <v>0</v>
      </c>
      <c r="D41" s="17">
        <f>VLOOKUP(A41,學!A:C,3,0)</f>
        <v>0</v>
      </c>
      <c r="E41" s="17">
        <f>VLOOKUP(A41,讀!A:C,3,0)</f>
        <v>0</v>
      </c>
      <c r="F41" s="17">
        <f>VLOOKUP(A41,人!A:C,3,0)</f>
        <v>0</v>
      </c>
      <c r="G41" s="17">
        <f>VLOOKUP(A41,總!A:C,3,0)</f>
        <v>0</v>
      </c>
      <c r="H41" s="17">
        <f>VLOOKUP(A41,專一!A:C,3,0)</f>
        <v>50</v>
      </c>
      <c r="I41" s="17">
        <f>VLOOKUP(A41,專二!A:C,3,0)</f>
        <v>0</v>
      </c>
      <c r="J41" s="17">
        <f>VLOOKUP(A41,特教!A:C,3,0)</f>
        <v>0</v>
      </c>
      <c r="K41" s="17">
        <f>VLOOKUP(A41,國二!A:C,3,0)</f>
        <v>0</v>
      </c>
      <c r="L41" s="17">
        <f>VLOOKUP(A41,國三!A:C,3,0)</f>
        <v>0</v>
      </c>
      <c r="M41" s="17">
        <f>VLOOKUP(A41,體!A:C,3,0)</f>
        <v>0</v>
      </c>
      <c r="N41" s="17">
        <f t="shared" si="4"/>
        <v>50</v>
      </c>
      <c r="O41" s="17" t="s">
        <v>903</v>
      </c>
      <c r="T41" s="17">
        <v>500</v>
      </c>
      <c r="Y41" s="17">
        <f t="shared" si="1"/>
        <v>500</v>
      </c>
      <c r="Z41" s="17">
        <f t="shared" si="2"/>
        <v>0</v>
      </c>
      <c r="AA41" s="17">
        <f t="shared" si="3"/>
        <v>0</v>
      </c>
    </row>
    <row r="42" spans="1:27">
      <c r="A42" s="17" t="s">
        <v>240</v>
      </c>
      <c r="B42" s="17" t="s">
        <v>770</v>
      </c>
      <c r="C42" s="17">
        <f>VLOOKUP(A42,教!A:C,3,0)</f>
        <v>0</v>
      </c>
      <c r="D42" s="17">
        <f>VLOOKUP(A42,學!A:C,3,0)</f>
        <v>0</v>
      </c>
      <c r="E42" s="17">
        <f>VLOOKUP(A42,讀!A:C,3,0)</f>
        <v>309</v>
      </c>
      <c r="F42" s="17">
        <f>VLOOKUP(A42,人!A:C,3,0)</f>
        <v>0</v>
      </c>
      <c r="G42" s="17">
        <f>VLOOKUP(A42,總!A:C,3,0)</f>
        <v>0</v>
      </c>
      <c r="H42" s="17">
        <f>VLOOKUP(A42,專一!A:C,3,0)</f>
        <v>1433</v>
      </c>
      <c r="I42" s="17">
        <f>VLOOKUP(A42,專二!A:C,3,0)</f>
        <v>158</v>
      </c>
      <c r="J42" s="17">
        <f>VLOOKUP(A42,特教!A:C,3,0)</f>
        <v>0</v>
      </c>
      <c r="K42" s="17">
        <f>VLOOKUP(A42,國二!A:C,3,0)</f>
        <v>0</v>
      </c>
      <c r="L42" s="17">
        <f>VLOOKUP(A42,國三!A:C,3,0)</f>
        <v>0</v>
      </c>
      <c r="M42" s="17">
        <f>VLOOKUP(A42,體!A:C,3,0)</f>
        <v>0</v>
      </c>
      <c r="N42" s="17">
        <f t="shared" si="4"/>
        <v>1900</v>
      </c>
      <c r="O42" s="17" t="s">
        <v>905</v>
      </c>
      <c r="T42" s="17">
        <v>1000</v>
      </c>
      <c r="Y42" s="17">
        <f t="shared" si="1"/>
        <v>1000</v>
      </c>
      <c r="Z42" s="17">
        <f t="shared" si="2"/>
        <v>900</v>
      </c>
      <c r="AA42" s="17">
        <f t="shared" si="3"/>
        <v>450</v>
      </c>
    </row>
    <row r="43" spans="1:27">
      <c r="A43" s="17" t="s">
        <v>328</v>
      </c>
      <c r="B43" s="17" t="s">
        <v>813</v>
      </c>
      <c r="C43" s="17">
        <f>VLOOKUP(A43,教!A:C,3,0)</f>
        <v>0</v>
      </c>
      <c r="D43" s="17">
        <f>VLOOKUP(A43,學!A:C,3,0)</f>
        <v>0</v>
      </c>
      <c r="E43" s="17">
        <f>VLOOKUP(A43,讀!A:C,3,0)</f>
        <v>0</v>
      </c>
      <c r="F43" s="17">
        <f>VLOOKUP(A43,人!A:C,3,0)</f>
        <v>0</v>
      </c>
      <c r="G43" s="17">
        <f>VLOOKUP(A43,總!A:C,3,0)</f>
        <v>0</v>
      </c>
      <c r="H43" s="17">
        <f>VLOOKUP(A43,專一!A:C,3,0)</f>
        <v>0</v>
      </c>
      <c r="I43" s="17">
        <f>VLOOKUP(A43,專二!A:C,3,0)</f>
        <v>1116</v>
      </c>
      <c r="J43" s="17">
        <f>VLOOKUP(A43,特教!A:C,3,0)</f>
        <v>0</v>
      </c>
      <c r="K43" s="17">
        <f>VLOOKUP(A43,國二!A:C,3,0)</f>
        <v>0</v>
      </c>
      <c r="L43" s="17">
        <f>VLOOKUP(A43,國三!A:C,3,0)</f>
        <v>0</v>
      </c>
      <c r="M43" s="17">
        <f>VLOOKUP(A43,體!A:C,3,0)</f>
        <v>0</v>
      </c>
      <c r="N43" s="17">
        <f t="shared" si="4"/>
        <v>1116</v>
      </c>
      <c r="O43" s="17" t="s">
        <v>582</v>
      </c>
      <c r="T43" s="17">
        <v>1000</v>
      </c>
      <c r="Y43" s="17">
        <f t="shared" si="1"/>
        <v>1000</v>
      </c>
      <c r="Z43" s="17">
        <f t="shared" si="2"/>
        <v>116</v>
      </c>
      <c r="AA43" s="17">
        <f t="shared" si="3"/>
        <v>58</v>
      </c>
    </row>
    <row r="44" spans="1:27">
      <c r="A44" s="17" t="s">
        <v>182</v>
      </c>
      <c r="B44" s="17" t="s">
        <v>746</v>
      </c>
      <c r="C44" s="17">
        <f>VLOOKUP(A44,教!A:C,3,0)</f>
        <v>0</v>
      </c>
      <c r="D44" s="17">
        <f>VLOOKUP(A44,學!A:C,3,0)</f>
        <v>0</v>
      </c>
      <c r="E44" s="17">
        <f>VLOOKUP(A44,讀!A:C,3,0)</f>
        <v>0</v>
      </c>
      <c r="F44" s="17">
        <f>VLOOKUP(A44,人!A:C,3,0)</f>
        <v>0</v>
      </c>
      <c r="G44" s="17">
        <f>VLOOKUP(A44,總!A:C,3,0)</f>
        <v>0</v>
      </c>
      <c r="H44" s="17">
        <f>VLOOKUP(A44,專一!A:C,3,0)</f>
        <v>0</v>
      </c>
      <c r="I44" s="17">
        <f>VLOOKUP(A44,專二!A:C,3,0)</f>
        <v>0</v>
      </c>
      <c r="J44" s="17">
        <f>VLOOKUP(A44,特教!A:C,3,0)</f>
        <v>0</v>
      </c>
      <c r="K44" s="17">
        <f>VLOOKUP(A44,國二!A:C,3,0)</f>
        <v>0</v>
      </c>
      <c r="L44" s="17">
        <f>VLOOKUP(A44,國三!A:C,3,0)</f>
        <v>187</v>
      </c>
      <c r="M44" s="17">
        <f>VLOOKUP(A44,體!A:C,3,0)</f>
        <v>0</v>
      </c>
      <c r="N44" s="17">
        <f t="shared" si="4"/>
        <v>187</v>
      </c>
      <c r="O44" s="18" t="s">
        <v>573</v>
      </c>
      <c r="T44" s="17">
        <v>1500</v>
      </c>
      <c r="Y44" s="17">
        <f t="shared" si="1"/>
        <v>1500</v>
      </c>
      <c r="Z44" s="17">
        <f t="shared" si="2"/>
        <v>0</v>
      </c>
      <c r="AA44" s="17">
        <f t="shared" si="3"/>
        <v>0</v>
      </c>
    </row>
    <row r="45" spans="1:27">
      <c r="A45" s="17" t="s">
        <v>348</v>
      </c>
      <c r="B45" s="17" t="s">
        <v>820</v>
      </c>
      <c r="C45" s="17">
        <f>VLOOKUP(A45,教!A:C,3,0)</f>
        <v>7</v>
      </c>
      <c r="D45" s="17">
        <f>VLOOKUP(A45,學!A:C,3,0)</f>
        <v>2</v>
      </c>
      <c r="E45" s="17">
        <f>VLOOKUP(A45,讀!A:C,3,0)</f>
        <v>0</v>
      </c>
      <c r="F45" s="17">
        <f>VLOOKUP(A45,人!A:C,3,0)</f>
        <v>0</v>
      </c>
      <c r="G45" s="17">
        <f>VLOOKUP(A45,總!A:C,3,0)</f>
        <v>0</v>
      </c>
      <c r="H45" s="17">
        <f>VLOOKUP(A45,專一!A:C,3,0)</f>
        <v>0</v>
      </c>
      <c r="I45" s="17">
        <f>VLOOKUP(A45,專二!A:C,3,0)</f>
        <v>0</v>
      </c>
      <c r="J45" s="17">
        <f>VLOOKUP(A45,特教!A:C,3,0)</f>
        <v>0</v>
      </c>
      <c r="K45" s="17">
        <f>VLOOKUP(A45,國二!A:C,3,0)</f>
        <v>618</v>
      </c>
      <c r="L45" s="17">
        <f>VLOOKUP(A45,國三!A:C,3,0)</f>
        <v>0</v>
      </c>
      <c r="M45" s="17">
        <f>VLOOKUP(A45,體!A:C,3,0)</f>
        <v>0</v>
      </c>
      <c r="N45" s="17">
        <f t="shared" si="4"/>
        <v>627</v>
      </c>
      <c r="O45" s="18" t="s">
        <v>581</v>
      </c>
      <c r="T45" s="17">
        <v>1000</v>
      </c>
      <c r="Y45" s="17">
        <f t="shared" si="1"/>
        <v>1000</v>
      </c>
      <c r="Z45" s="17">
        <f t="shared" si="2"/>
        <v>0</v>
      </c>
      <c r="AA45" s="17">
        <f t="shared" si="3"/>
        <v>0</v>
      </c>
    </row>
    <row r="46" spans="1:27">
      <c r="A46" s="17" t="s">
        <v>408</v>
      </c>
      <c r="B46" s="17" t="s">
        <v>847</v>
      </c>
      <c r="C46" s="17">
        <f>VLOOKUP(A46,教!A:C,3,0)</f>
        <v>236</v>
      </c>
      <c r="D46" s="17">
        <f>VLOOKUP(A46,學!A:C,3,0)</f>
        <v>0</v>
      </c>
      <c r="E46" s="17">
        <f>VLOOKUP(A46,讀!A:C,3,0)</f>
        <v>244</v>
      </c>
      <c r="F46" s="17">
        <f>VLOOKUP(A46,人!A:C,3,0)</f>
        <v>0</v>
      </c>
      <c r="G46" s="17">
        <f>VLOOKUP(A46,總!A:C,3,0)</f>
        <v>0</v>
      </c>
      <c r="H46" s="17">
        <f>VLOOKUP(A46,專一!A:C,3,0)</f>
        <v>0</v>
      </c>
      <c r="I46" s="17">
        <f>VLOOKUP(A46,專二!A:C,3,0)</f>
        <v>0</v>
      </c>
      <c r="J46" s="17">
        <f>VLOOKUP(A46,特教!A:C,3,0)</f>
        <v>0</v>
      </c>
      <c r="K46" s="17">
        <f>VLOOKUP(A46,國二!A:C,3,0)</f>
        <v>0</v>
      </c>
      <c r="L46" s="17">
        <f>VLOOKUP(A46,國三!A:C,3,0)</f>
        <v>0</v>
      </c>
      <c r="M46" s="17">
        <f>VLOOKUP(A46,體!A:C,3,0)</f>
        <v>0</v>
      </c>
      <c r="N46" s="17">
        <f t="shared" si="4"/>
        <v>480</v>
      </c>
      <c r="O46" s="17" t="s">
        <v>591</v>
      </c>
      <c r="T46" s="17">
        <v>1000</v>
      </c>
      <c r="Y46" s="17">
        <f t="shared" si="1"/>
        <v>1000</v>
      </c>
      <c r="Z46" s="17">
        <f t="shared" si="2"/>
        <v>0</v>
      </c>
      <c r="AA46" s="17">
        <f t="shared" si="3"/>
        <v>0</v>
      </c>
    </row>
    <row r="47" spans="1:27">
      <c r="A47" s="17" t="s">
        <v>120</v>
      </c>
      <c r="B47" s="17" t="s">
        <v>722</v>
      </c>
      <c r="C47" s="17">
        <f>VLOOKUP(A47,教!A:C,3,0)</f>
        <v>0</v>
      </c>
      <c r="D47" s="17">
        <f>VLOOKUP(A47,學!A:C,3,0)</f>
        <v>0</v>
      </c>
      <c r="E47" s="17">
        <f>VLOOKUP(A47,讀!A:C,3,0)</f>
        <v>0</v>
      </c>
      <c r="F47" s="17">
        <f>VLOOKUP(A47,人!A:C,3,0)</f>
        <v>1167</v>
      </c>
      <c r="G47" s="17">
        <f>VLOOKUP(A47,總!A:C,3,0)</f>
        <v>0</v>
      </c>
      <c r="H47" s="17">
        <f>VLOOKUP(A47,專一!A:C,3,0)</f>
        <v>0</v>
      </c>
      <c r="I47" s="17">
        <f>VLOOKUP(A47,專二!A:C,3,0)</f>
        <v>0</v>
      </c>
      <c r="J47" s="17">
        <f>VLOOKUP(A47,特教!A:C,3,0)</f>
        <v>0</v>
      </c>
      <c r="K47" s="17">
        <f>VLOOKUP(A47,國二!A:C,3,0)</f>
        <v>0</v>
      </c>
      <c r="L47" s="17">
        <f>VLOOKUP(A47,國三!A:C,3,0)</f>
        <v>0</v>
      </c>
      <c r="M47" s="17">
        <f>VLOOKUP(A47,體!A:C,3,0)</f>
        <v>0</v>
      </c>
      <c r="N47" s="17">
        <f t="shared" si="4"/>
        <v>1167</v>
      </c>
      <c r="O47" s="18" t="s">
        <v>577</v>
      </c>
      <c r="P47" s="17" t="s">
        <v>930</v>
      </c>
      <c r="Q47" s="17" t="s">
        <v>983</v>
      </c>
      <c r="T47" s="17">
        <v>1000</v>
      </c>
      <c r="U47" s="17">
        <v>500</v>
      </c>
      <c r="V47" s="17">
        <v>500</v>
      </c>
      <c r="Y47" s="17">
        <f t="shared" si="1"/>
        <v>2000</v>
      </c>
      <c r="Z47" s="17">
        <f t="shared" si="2"/>
        <v>0</v>
      </c>
      <c r="AA47" s="17">
        <f t="shared" si="3"/>
        <v>0</v>
      </c>
    </row>
    <row r="48" spans="1:27">
      <c r="A48" s="17" t="s">
        <v>380</v>
      </c>
      <c r="B48" s="17" t="s">
        <v>834</v>
      </c>
      <c r="C48" s="17">
        <f>VLOOKUP(A48,教!A:C,3,0)</f>
        <v>0</v>
      </c>
      <c r="D48" s="17">
        <f>VLOOKUP(A48,學!A:C,3,0)</f>
        <v>0</v>
      </c>
      <c r="E48" s="17">
        <f>VLOOKUP(A48,讀!A:C,3,0)</f>
        <v>0</v>
      </c>
      <c r="F48" s="17">
        <f>VLOOKUP(A48,人!A:C,3,0)</f>
        <v>0</v>
      </c>
      <c r="G48" s="17">
        <f>VLOOKUP(A48,總!A:C,3,0)</f>
        <v>0</v>
      </c>
      <c r="H48" s="17">
        <f>VLOOKUP(A48,專一!A:C,3,0)</f>
        <v>0</v>
      </c>
      <c r="I48" s="17">
        <f>VLOOKUP(A48,專二!A:C,3,0)</f>
        <v>0</v>
      </c>
      <c r="J48" s="17">
        <f>VLOOKUP(A48,特教!A:C,3,0)</f>
        <v>0</v>
      </c>
      <c r="K48" s="17">
        <f>VLOOKUP(A48,國二!A:C,3,0)</f>
        <v>0</v>
      </c>
      <c r="L48" s="17">
        <f>VLOOKUP(A48,國三!A:C,3,0)</f>
        <v>0</v>
      </c>
      <c r="M48" s="17">
        <f>VLOOKUP(A48,體!A:C,3,0)</f>
        <v>0</v>
      </c>
      <c r="N48" s="17">
        <f t="shared" si="4"/>
        <v>0</v>
      </c>
      <c r="O48" s="17" t="s">
        <v>583</v>
      </c>
      <c r="T48" s="17">
        <v>1000</v>
      </c>
      <c r="Y48" s="17">
        <f t="shared" si="1"/>
        <v>1000</v>
      </c>
      <c r="Z48" s="17">
        <f t="shared" si="2"/>
        <v>0</v>
      </c>
      <c r="AA48" s="17">
        <f t="shared" si="3"/>
        <v>0</v>
      </c>
    </row>
    <row r="49" spans="1:27">
      <c r="A49" s="17" t="s">
        <v>334</v>
      </c>
      <c r="B49" s="17" t="s">
        <v>815</v>
      </c>
      <c r="C49" s="17">
        <f>VLOOKUP(A49,教!A:C,3,0)</f>
        <v>0</v>
      </c>
      <c r="D49" s="17">
        <f>VLOOKUP(A49,學!A:C,3,0)</f>
        <v>0</v>
      </c>
      <c r="E49" s="17">
        <f>VLOOKUP(A49,讀!A:C,3,0)</f>
        <v>58</v>
      </c>
      <c r="F49" s="17">
        <f>VLOOKUP(A49,人!A:C,3,0)</f>
        <v>0</v>
      </c>
      <c r="G49" s="17">
        <f>VLOOKUP(A49,總!A:C,3,0)</f>
        <v>0</v>
      </c>
      <c r="H49" s="17">
        <f>VLOOKUP(A49,專一!A:C,3,0)</f>
        <v>0</v>
      </c>
      <c r="I49" s="17">
        <f>VLOOKUP(A49,專二!A:C,3,0)</f>
        <v>0</v>
      </c>
      <c r="J49" s="17">
        <f>VLOOKUP(A49,特教!A:C,3,0)</f>
        <v>1281</v>
      </c>
      <c r="K49" s="17">
        <f>VLOOKUP(A49,國二!A:C,3,0)</f>
        <v>0</v>
      </c>
      <c r="L49" s="17">
        <f>VLOOKUP(A49,國三!A:C,3,0)</f>
        <v>0</v>
      </c>
      <c r="M49" s="17">
        <f>VLOOKUP(A49,體!A:C,3,0)</f>
        <v>0</v>
      </c>
      <c r="N49" s="17">
        <f t="shared" si="4"/>
        <v>1339</v>
      </c>
      <c r="O49" s="17" t="s">
        <v>591</v>
      </c>
      <c r="T49" s="17">
        <v>1000</v>
      </c>
      <c r="Y49" s="17">
        <f t="shared" si="1"/>
        <v>1000</v>
      </c>
      <c r="Z49" s="17">
        <f t="shared" si="2"/>
        <v>339</v>
      </c>
      <c r="AA49" s="17">
        <f t="shared" si="3"/>
        <v>170</v>
      </c>
    </row>
    <row r="50" spans="1:27">
      <c r="A50" s="17" t="s">
        <v>522</v>
      </c>
      <c r="B50" s="17" t="s">
        <v>894</v>
      </c>
      <c r="C50" s="17">
        <f>VLOOKUP(A50,教!A:C,3,0)</f>
        <v>2</v>
      </c>
      <c r="D50" s="17">
        <f>VLOOKUP(A50,學!A:C,3,0)</f>
        <v>0</v>
      </c>
      <c r="E50" s="17">
        <f>VLOOKUP(A50,讀!A:C,3,0)</f>
        <v>0</v>
      </c>
      <c r="F50" s="17">
        <f>VLOOKUP(A50,人!A:C,3,0)</f>
        <v>0</v>
      </c>
      <c r="G50" s="17">
        <f>VLOOKUP(A50,總!A:C,3,0)</f>
        <v>0</v>
      </c>
      <c r="H50" s="17">
        <f>VLOOKUP(A50,專一!A:C,3,0)</f>
        <v>0</v>
      </c>
      <c r="I50" s="17">
        <f>VLOOKUP(A50,專二!A:C,3,0)</f>
        <v>0</v>
      </c>
      <c r="J50" s="17">
        <f>VLOOKUP(A50,特教!A:C,3,0)</f>
        <v>0</v>
      </c>
      <c r="K50" s="17">
        <f>VLOOKUP(A50,國二!A:C,3,0)</f>
        <v>0</v>
      </c>
      <c r="L50" s="17">
        <f>VLOOKUP(A50,國三!A:C,3,0)</f>
        <v>753</v>
      </c>
      <c r="M50" s="17">
        <f>VLOOKUP(A50,體!A:C,3,0)</f>
        <v>0</v>
      </c>
      <c r="N50" s="17">
        <f t="shared" si="4"/>
        <v>755</v>
      </c>
      <c r="O50" s="18" t="s">
        <v>573</v>
      </c>
      <c r="P50" s="18" t="s">
        <v>616</v>
      </c>
      <c r="T50" s="17">
        <v>1500</v>
      </c>
      <c r="U50" s="17">
        <v>200</v>
      </c>
      <c r="Y50" s="17">
        <f t="shared" si="1"/>
        <v>1700</v>
      </c>
      <c r="Z50" s="17">
        <f t="shared" si="2"/>
        <v>0</v>
      </c>
      <c r="AA50" s="17">
        <f t="shared" si="3"/>
        <v>0</v>
      </c>
    </row>
    <row r="51" spans="1:27">
      <c r="A51" s="17" t="s">
        <v>496</v>
      </c>
      <c r="B51" s="17" t="s">
        <v>881</v>
      </c>
      <c r="C51" s="17">
        <f>VLOOKUP(A51,教!A:C,3,0)</f>
        <v>0</v>
      </c>
      <c r="D51" s="17">
        <f>VLOOKUP(A51,學!A:C,3,0)</f>
        <v>0</v>
      </c>
      <c r="E51" s="17">
        <f>VLOOKUP(A51,讀!A:C,3,0)</f>
        <v>0</v>
      </c>
      <c r="F51" s="17">
        <f>VLOOKUP(A51,人!A:C,3,0)</f>
        <v>0</v>
      </c>
      <c r="G51" s="17">
        <f>VLOOKUP(A51,總!A:C,3,0)</f>
        <v>0</v>
      </c>
      <c r="H51" s="17">
        <f>VLOOKUP(A51,專一!A:C,3,0)</f>
        <v>0</v>
      </c>
      <c r="I51" s="17">
        <f>VLOOKUP(A51,專二!A:C,3,0)</f>
        <v>0</v>
      </c>
      <c r="J51" s="17">
        <f>VLOOKUP(A51,特教!A:C,3,0)</f>
        <v>1217</v>
      </c>
      <c r="K51" s="17">
        <f>VLOOKUP(A51,國二!A:C,3,0)</f>
        <v>0</v>
      </c>
      <c r="L51" s="17">
        <f>VLOOKUP(A51,國三!A:C,3,0)</f>
        <v>0</v>
      </c>
      <c r="M51" s="17">
        <f>VLOOKUP(A51,體!A:C,3,0)</f>
        <v>0</v>
      </c>
      <c r="N51" s="17">
        <f t="shared" si="4"/>
        <v>1217</v>
      </c>
      <c r="O51" s="17" t="s">
        <v>591</v>
      </c>
      <c r="T51" s="17">
        <v>1000</v>
      </c>
      <c r="Y51" s="17">
        <f t="shared" si="1"/>
        <v>1000</v>
      </c>
      <c r="Z51" s="17">
        <f t="shared" si="2"/>
        <v>217</v>
      </c>
      <c r="AA51" s="17">
        <f t="shared" si="3"/>
        <v>109</v>
      </c>
    </row>
    <row r="52" spans="1:27">
      <c r="A52" s="17" t="s">
        <v>98</v>
      </c>
      <c r="B52" s="17" t="s">
        <v>714</v>
      </c>
      <c r="C52" s="17">
        <f>VLOOKUP(A52,教!A:C,3,0)</f>
        <v>0</v>
      </c>
      <c r="D52" s="17">
        <f>VLOOKUP(A52,學!A:C,3,0)</f>
        <v>0</v>
      </c>
      <c r="E52" s="17">
        <f>VLOOKUP(A52,讀!A:C,3,0)</f>
        <v>0</v>
      </c>
      <c r="F52" s="17">
        <f>VLOOKUP(A52,人!A:C,3,0)</f>
        <v>0</v>
      </c>
      <c r="G52" s="17">
        <f>VLOOKUP(A52,總!A:C,3,0)</f>
        <v>0</v>
      </c>
      <c r="H52" s="17">
        <f>VLOOKUP(A52,專一!A:C,3,0)</f>
        <v>0</v>
      </c>
      <c r="I52" s="17">
        <f>VLOOKUP(A52,專二!A:C,3,0)</f>
        <v>0</v>
      </c>
      <c r="J52" s="17">
        <f>VLOOKUP(A52,特教!A:C,3,0)</f>
        <v>0</v>
      </c>
      <c r="K52" s="17">
        <f>VLOOKUP(A52,國二!A:C,3,0)</f>
        <v>0</v>
      </c>
      <c r="L52" s="17">
        <f>VLOOKUP(A52,國三!A:C,3,0)</f>
        <v>0</v>
      </c>
      <c r="M52" s="17">
        <f>VLOOKUP(A52,體!A:C,3,0)</f>
        <v>0</v>
      </c>
      <c r="N52" s="17">
        <f t="shared" si="4"/>
        <v>0</v>
      </c>
      <c r="O52" s="17" t="s">
        <v>905</v>
      </c>
      <c r="T52" s="17">
        <v>1000</v>
      </c>
      <c r="Y52" s="17">
        <f t="shared" si="1"/>
        <v>1000</v>
      </c>
      <c r="Z52" s="17">
        <f t="shared" si="2"/>
        <v>0</v>
      </c>
      <c r="AA52" s="17">
        <f t="shared" si="3"/>
        <v>0</v>
      </c>
    </row>
    <row r="53" spans="1:27">
      <c r="A53" s="17" t="s">
        <v>220</v>
      </c>
      <c r="B53" s="17" t="s">
        <v>762</v>
      </c>
      <c r="C53" s="17">
        <f>VLOOKUP(A53,教!A:C,3,0)</f>
        <v>0</v>
      </c>
      <c r="D53" s="17">
        <f>VLOOKUP(A53,學!A:C,3,0)</f>
        <v>0</v>
      </c>
      <c r="E53" s="17">
        <f>VLOOKUP(A53,讀!A:C,3,0)</f>
        <v>0</v>
      </c>
      <c r="F53" s="17">
        <f>VLOOKUP(A53,人!A:C,3,0)</f>
        <v>0</v>
      </c>
      <c r="G53" s="17">
        <f>VLOOKUP(A53,總!A:C,3,0)</f>
        <v>0</v>
      </c>
      <c r="H53" s="17">
        <f>VLOOKUP(A53,專一!A:C,3,0)</f>
        <v>0</v>
      </c>
      <c r="I53" s="17">
        <f>VLOOKUP(A53,專二!A:C,3,0)</f>
        <v>1942</v>
      </c>
      <c r="J53" s="17">
        <f>VLOOKUP(A53,特教!A:C,3,0)</f>
        <v>0</v>
      </c>
      <c r="K53" s="17">
        <f>VLOOKUP(A53,國二!A:C,3,0)</f>
        <v>0</v>
      </c>
      <c r="L53" s="17">
        <f>VLOOKUP(A53,國三!A:C,3,0)</f>
        <v>0</v>
      </c>
      <c r="M53" s="17">
        <f>VLOOKUP(A53,體!A:C,3,0)</f>
        <v>0</v>
      </c>
      <c r="N53" s="17">
        <f t="shared" si="4"/>
        <v>1942</v>
      </c>
      <c r="O53" s="17" t="s">
        <v>582</v>
      </c>
      <c r="T53" s="17">
        <v>1000</v>
      </c>
      <c r="Y53" s="17">
        <f t="shared" si="1"/>
        <v>1000</v>
      </c>
      <c r="Z53" s="17">
        <f t="shared" si="2"/>
        <v>942</v>
      </c>
      <c r="AA53" s="17">
        <f t="shared" si="3"/>
        <v>471</v>
      </c>
    </row>
    <row r="54" spans="1:27">
      <c r="A54" s="17" t="s">
        <v>464</v>
      </c>
      <c r="B54" s="17" t="s">
        <v>869</v>
      </c>
      <c r="C54" s="17">
        <f>VLOOKUP(A54,教!A:C,3,0)</f>
        <v>0</v>
      </c>
      <c r="D54" s="17">
        <f>VLOOKUP(A54,學!A:C,3,0)</f>
        <v>0</v>
      </c>
      <c r="E54" s="17">
        <f>VLOOKUP(A54,讀!A:C,3,0)</f>
        <v>0</v>
      </c>
      <c r="F54" s="17">
        <f>VLOOKUP(A54,人!A:C,3,0)</f>
        <v>0</v>
      </c>
      <c r="G54" s="17">
        <f>VLOOKUP(A54,總!A:C,3,0)</f>
        <v>0</v>
      </c>
      <c r="H54" s="17">
        <f>VLOOKUP(A54,專一!A:C,3,0)</f>
        <v>0</v>
      </c>
      <c r="I54" s="17">
        <f>VLOOKUP(A54,專二!A:C,3,0)</f>
        <v>1528</v>
      </c>
      <c r="J54" s="17">
        <f>VLOOKUP(A54,特教!A:C,3,0)</f>
        <v>0</v>
      </c>
      <c r="K54" s="17">
        <f>VLOOKUP(A54,國二!A:C,3,0)</f>
        <v>0</v>
      </c>
      <c r="L54" s="17">
        <f>VLOOKUP(A54,國三!A:C,3,0)</f>
        <v>0</v>
      </c>
      <c r="M54" s="17">
        <f>VLOOKUP(A54,體!A:C,3,0)</f>
        <v>0</v>
      </c>
      <c r="N54" s="17">
        <f t="shared" si="4"/>
        <v>1528</v>
      </c>
      <c r="O54" s="18" t="s">
        <v>569</v>
      </c>
      <c r="T54" s="17">
        <v>3000</v>
      </c>
      <c r="Y54" s="17">
        <f t="shared" si="1"/>
        <v>3000</v>
      </c>
      <c r="Z54" s="17">
        <f t="shared" si="2"/>
        <v>0</v>
      </c>
      <c r="AA54" s="17">
        <f t="shared" si="3"/>
        <v>0</v>
      </c>
    </row>
    <row r="55" spans="1:27">
      <c r="A55" s="17" t="s">
        <v>132</v>
      </c>
      <c r="B55" s="17" t="s">
        <v>727</v>
      </c>
      <c r="C55" s="17">
        <f>VLOOKUP(A55,教!A:C,3,0)</f>
        <v>0</v>
      </c>
      <c r="D55" s="17">
        <f>VLOOKUP(A55,學!A:C,3,0)</f>
        <v>1</v>
      </c>
      <c r="E55" s="17">
        <f>VLOOKUP(A55,讀!A:C,3,0)</f>
        <v>0</v>
      </c>
      <c r="F55" s="17">
        <f>VLOOKUP(A55,人!A:C,3,0)</f>
        <v>0</v>
      </c>
      <c r="G55" s="17">
        <f>VLOOKUP(A55,總!A:C,3,0)</f>
        <v>0</v>
      </c>
      <c r="H55" s="17">
        <f>VLOOKUP(A55,專一!A:C,3,0)</f>
        <v>1</v>
      </c>
      <c r="I55" s="17">
        <f>VLOOKUP(A55,專二!A:C,3,0)</f>
        <v>5</v>
      </c>
      <c r="J55" s="17">
        <f>VLOOKUP(A55,特教!A:C,3,0)</f>
        <v>2</v>
      </c>
      <c r="K55" s="17">
        <f>VLOOKUP(A55,國二!A:C,3,0)</f>
        <v>880</v>
      </c>
      <c r="L55" s="17">
        <f>VLOOKUP(A55,國三!A:C,3,0)</f>
        <v>0</v>
      </c>
      <c r="M55" s="17">
        <f>VLOOKUP(A55,體!A:C,3,0)</f>
        <v>0</v>
      </c>
      <c r="N55" s="17">
        <f t="shared" si="4"/>
        <v>889</v>
      </c>
      <c r="O55" s="18" t="s">
        <v>581</v>
      </c>
      <c r="T55" s="17">
        <v>1000</v>
      </c>
      <c r="Y55" s="17">
        <f t="shared" si="1"/>
        <v>1000</v>
      </c>
      <c r="Z55" s="17">
        <f t="shared" si="2"/>
        <v>0</v>
      </c>
      <c r="AA55" s="17">
        <f t="shared" si="3"/>
        <v>0</v>
      </c>
    </row>
    <row r="56" spans="1:27">
      <c r="A56" s="17" t="s">
        <v>494</v>
      </c>
      <c r="B56" s="17" t="s">
        <v>671</v>
      </c>
      <c r="C56" s="17">
        <f>VLOOKUP(A56,教!A:C,3,0)</f>
        <v>0</v>
      </c>
      <c r="D56" s="17">
        <f>VLOOKUP(A56,學!A:C,3,0)</f>
        <v>0</v>
      </c>
      <c r="E56" s="17">
        <f>VLOOKUP(A56,讀!A:C,3,0)</f>
        <v>0</v>
      </c>
      <c r="F56" s="17">
        <f>VLOOKUP(A56,人!A:C,3,0)</f>
        <v>0</v>
      </c>
      <c r="G56" s="17">
        <f>VLOOKUP(A56,總!A:C,3,0)</f>
        <v>0</v>
      </c>
      <c r="H56" s="17">
        <f>VLOOKUP(A56,專一!A:C,3,0)</f>
        <v>0</v>
      </c>
      <c r="I56" s="17">
        <f>VLOOKUP(A56,專二!A:C,3,0)</f>
        <v>0</v>
      </c>
      <c r="J56" s="17">
        <f>VLOOKUP(A56,特教!A:C,3,0)</f>
        <v>0</v>
      </c>
      <c r="K56" s="17">
        <f>VLOOKUP(A56,國二!A:C,3,0)</f>
        <v>232</v>
      </c>
      <c r="L56" s="17">
        <f>VLOOKUP(A56,國三!A:C,3,0)</f>
        <v>0</v>
      </c>
      <c r="M56" s="17">
        <f>VLOOKUP(A56,體!A:C,3,0)</f>
        <v>0</v>
      </c>
      <c r="N56" s="17">
        <f t="shared" si="4"/>
        <v>232</v>
      </c>
      <c r="O56" s="17" t="s">
        <v>903</v>
      </c>
      <c r="T56" s="17">
        <v>500</v>
      </c>
      <c r="Y56" s="17">
        <f t="shared" si="1"/>
        <v>500</v>
      </c>
      <c r="Z56" s="17">
        <f t="shared" si="2"/>
        <v>0</v>
      </c>
      <c r="AA56" s="17">
        <f t="shared" si="3"/>
        <v>0</v>
      </c>
    </row>
    <row r="57" spans="1:27">
      <c r="A57" s="17" t="s">
        <v>300</v>
      </c>
      <c r="B57" s="17" t="s">
        <v>799</v>
      </c>
      <c r="C57" s="17">
        <f>VLOOKUP(A57,教!A:C,3,0)</f>
        <v>0</v>
      </c>
      <c r="D57" s="17">
        <f>VLOOKUP(A57,學!A:C,3,0)</f>
        <v>0</v>
      </c>
      <c r="E57" s="17">
        <f>VLOOKUP(A57,讀!A:C,3,0)</f>
        <v>0</v>
      </c>
      <c r="F57" s="17">
        <f>VLOOKUP(A57,人!A:C,3,0)</f>
        <v>46</v>
      </c>
      <c r="G57" s="17">
        <f>VLOOKUP(A57,總!A:C,3,0)</f>
        <v>0</v>
      </c>
      <c r="H57" s="17">
        <f>VLOOKUP(A57,專一!A:C,3,0)</f>
        <v>0</v>
      </c>
      <c r="I57" s="17">
        <f>VLOOKUP(A57,專二!A:C,3,0)</f>
        <v>0</v>
      </c>
      <c r="J57" s="17">
        <f>VLOOKUP(A57,特教!A:C,3,0)</f>
        <v>0</v>
      </c>
      <c r="K57" s="17">
        <f>VLOOKUP(A57,國二!A:C,3,0)</f>
        <v>0</v>
      </c>
      <c r="L57" s="17">
        <f>VLOOKUP(A57,國三!A:C,3,0)</f>
        <v>0</v>
      </c>
      <c r="M57" s="17">
        <f>VLOOKUP(A57,體!A:C,3,0)</f>
        <v>0</v>
      </c>
      <c r="N57" s="17">
        <f t="shared" si="4"/>
        <v>46</v>
      </c>
      <c r="O57" s="18" t="s">
        <v>616</v>
      </c>
      <c r="P57" s="17" t="s">
        <v>984</v>
      </c>
      <c r="T57" s="17">
        <v>200</v>
      </c>
      <c r="U57" s="17">
        <v>250</v>
      </c>
      <c r="Y57" s="17">
        <f t="shared" si="1"/>
        <v>450</v>
      </c>
      <c r="Z57" s="17">
        <f t="shared" si="2"/>
        <v>0</v>
      </c>
      <c r="AA57" s="17">
        <f t="shared" si="3"/>
        <v>0</v>
      </c>
    </row>
    <row r="58" spans="1:27">
      <c r="A58" s="17" t="s">
        <v>294</v>
      </c>
      <c r="B58" s="17" t="s">
        <v>796</v>
      </c>
      <c r="C58" s="17">
        <f>VLOOKUP(A58,教!A:C,3,0)</f>
        <v>0</v>
      </c>
      <c r="D58" s="17">
        <f>VLOOKUP(A58,學!A:C,3,0)</f>
        <v>0</v>
      </c>
      <c r="E58" s="17">
        <f>VLOOKUP(A58,讀!A:C,3,0)</f>
        <v>40</v>
      </c>
      <c r="F58" s="17">
        <f>VLOOKUP(A58,人!A:C,3,0)</f>
        <v>0</v>
      </c>
      <c r="G58" s="17">
        <f>VLOOKUP(A58,總!A:C,3,0)</f>
        <v>0</v>
      </c>
      <c r="H58" s="17">
        <f>VLOOKUP(A58,專一!A:C,3,0)</f>
        <v>0</v>
      </c>
      <c r="I58" s="17">
        <f>VLOOKUP(A58,專二!A:C,3,0)</f>
        <v>0</v>
      </c>
      <c r="J58" s="17">
        <f>VLOOKUP(A58,特教!A:C,3,0)</f>
        <v>0</v>
      </c>
      <c r="K58" s="17">
        <f>VLOOKUP(A58,國二!A:C,3,0)</f>
        <v>0</v>
      </c>
      <c r="L58" s="17">
        <f>VLOOKUP(A58,國三!A:C,3,0)</f>
        <v>0</v>
      </c>
      <c r="M58" s="17">
        <f>VLOOKUP(A58,體!A:C,3,0)</f>
        <v>0</v>
      </c>
      <c r="N58" s="17">
        <f t="shared" si="4"/>
        <v>40</v>
      </c>
      <c r="O58" s="18" t="s">
        <v>616</v>
      </c>
      <c r="T58" s="17">
        <v>200</v>
      </c>
      <c r="Y58" s="17">
        <f t="shared" si="1"/>
        <v>200</v>
      </c>
      <c r="Z58" s="17">
        <f t="shared" si="2"/>
        <v>0</v>
      </c>
      <c r="AA58" s="17">
        <f t="shared" si="3"/>
        <v>0</v>
      </c>
    </row>
    <row r="59" spans="1:27">
      <c r="A59" s="17" t="s">
        <v>80</v>
      </c>
      <c r="B59" s="17" t="s">
        <v>705</v>
      </c>
      <c r="C59" s="17">
        <f>VLOOKUP(A59,教!A:C,3,0)</f>
        <v>0</v>
      </c>
      <c r="D59" s="17">
        <f>VLOOKUP(A59,學!A:C,3,0)</f>
        <v>0</v>
      </c>
      <c r="E59" s="17">
        <f>VLOOKUP(A59,讀!A:C,3,0)</f>
        <v>0</v>
      </c>
      <c r="F59" s="17">
        <f>VLOOKUP(A59,人!A:C,3,0)</f>
        <v>0</v>
      </c>
      <c r="G59" s="17">
        <f>VLOOKUP(A59,總!A:C,3,0)</f>
        <v>0</v>
      </c>
      <c r="H59" s="17">
        <f>VLOOKUP(A59,專一!A:C,3,0)</f>
        <v>0</v>
      </c>
      <c r="I59" s="17">
        <f>VLOOKUP(A59,專二!A:C,3,0)</f>
        <v>0</v>
      </c>
      <c r="J59" s="17">
        <f>VLOOKUP(A59,特教!A:C,3,0)</f>
        <v>0</v>
      </c>
      <c r="K59" s="17">
        <f>VLOOKUP(A59,國二!A:C,3,0)</f>
        <v>0</v>
      </c>
      <c r="L59" s="17">
        <f>VLOOKUP(A59,國三!A:C,3,0)</f>
        <v>0</v>
      </c>
      <c r="M59" s="17">
        <f>VLOOKUP(A59,體!A:C,3,0)</f>
        <v>0</v>
      </c>
      <c r="N59" s="17">
        <f t="shared" si="4"/>
        <v>0</v>
      </c>
      <c r="O59" s="18" t="s">
        <v>577</v>
      </c>
      <c r="T59" s="17">
        <v>1000</v>
      </c>
      <c r="Y59" s="17">
        <f t="shared" si="1"/>
        <v>1000</v>
      </c>
      <c r="Z59" s="17">
        <f t="shared" si="2"/>
        <v>0</v>
      </c>
      <c r="AA59" s="17">
        <f t="shared" si="3"/>
        <v>0</v>
      </c>
    </row>
    <row r="60" spans="1:27">
      <c r="A60" s="17" t="s">
        <v>368</v>
      </c>
      <c r="B60" s="17" t="s">
        <v>829</v>
      </c>
      <c r="C60" s="17">
        <f>VLOOKUP(A60,教!A:C,3,0)</f>
        <v>0</v>
      </c>
      <c r="D60" s="17">
        <f>VLOOKUP(A60,學!A:C,3,0)</f>
        <v>0</v>
      </c>
      <c r="E60" s="17">
        <f>VLOOKUP(A60,讀!A:C,3,0)</f>
        <v>180</v>
      </c>
      <c r="F60" s="17">
        <f>VLOOKUP(A60,人!A:C,3,0)</f>
        <v>0</v>
      </c>
      <c r="G60" s="17">
        <f>VLOOKUP(A60,總!A:C,3,0)</f>
        <v>0</v>
      </c>
      <c r="H60" s="17">
        <f>VLOOKUP(A60,專一!A:C,3,0)</f>
        <v>0</v>
      </c>
      <c r="I60" s="17">
        <f>VLOOKUP(A60,專二!A:C,3,0)</f>
        <v>624</v>
      </c>
      <c r="J60" s="17">
        <f>VLOOKUP(A60,特教!A:C,3,0)</f>
        <v>0</v>
      </c>
      <c r="K60" s="17">
        <f>VLOOKUP(A60,國二!A:C,3,0)</f>
        <v>0</v>
      </c>
      <c r="L60" s="17">
        <f>VLOOKUP(A60,國三!A:C,3,0)</f>
        <v>0</v>
      </c>
      <c r="M60" s="17">
        <f>VLOOKUP(A60,體!A:C,3,0)</f>
        <v>0</v>
      </c>
      <c r="N60" s="17">
        <f t="shared" si="4"/>
        <v>804</v>
      </c>
      <c r="O60" s="17" t="s">
        <v>582</v>
      </c>
      <c r="T60" s="17">
        <v>1000</v>
      </c>
      <c r="Y60" s="17">
        <f t="shared" si="1"/>
        <v>1000</v>
      </c>
      <c r="Z60" s="17">
        <f t="shared" si="2"/>
        <v>0</v>
      </c>
      <c r="AA60" s="17">
        <f t="shared" si="3"/>
        <v>0</v>
      </c>
    </row>
    <row r="61" spans="1:27">
      <c r="A61" s="17" t="s">
        <v>362</v>
      </c>
      <c r="B61" s="17" t="s">
        <v>826</v>
      </c>
      <c r="C61" s="17">
        <f>VLOOKUP(A61,教!A:C,3,0)</f>
        <v>0</v>
      </c>
      <c r="D61" s="17">
        <f>VLOOKUP(A61,學!A:C,3,0)</f>
        <v>0</v>
      </c>
      <c r="E61" s="17">
        <f>VLOOKUP(A61,讀!A:C,3,0)</f>
        <v>0</v>
      </c>
      <c r="F61" s="17">
        <f>VLOOKUP(A61,人!A:C,3,0)</f>
        <v>0</v>
      </c>
      <c r="G61" s="17">
        <f>VLOOKUP(A61,總!A:C,3,0)</f>
        <v>0</v>
      </c>
      <c r="H61" s="17">
        <f>VLOOKUP(A61,專一!A:C,3,0)</f>
        <v>0</v>
      </c>
      <c r="I61" s="17">
        <f>VLOOKUP(A61,專二!A:C,3,0)</f>
        <v>0</v>
      </c>
      <c r="J61" s="17">
        <f>VLOOKUP(A61,特教!A:C,3,0)</f>
        <v>0</v>
      </c>
      <c r="K61" s="17">
        <f>VLOOKUP(A61,國二!A:C,3,0)</f>
        <v>0</v>
      </c>
      <c r="L61" s="17">
        <f>VLOOKUP(A61,國三!A:C,3,0)</f>
        <v>0</v>
      </c>
      <c r="M61" s="17">
        <f>VLOOKUP(A61,體!A:C,3,0)</f>
        <v>0</v>
      </c>
      <c r="N61" s="17">
        <f t="shared" si="4"/>
        <v>0</v>
      </c>
      <c r="O61" s="17" t="s">
        <v>923</v>
      </c>
      <c r="T61" s="17">
        <v>1000</v>
      </c>
      <c r="Y61" s="17">
        <f t="shared" si="1"/>
        <v>1000</v>
      </c>
      <c r="Z61" s="17">
        <f t="shared" si="2"/>
        <v>0</v>
      </c>
      <c r="AA61" s="17">
        <f t="shared" si="3"/>
        <v>0</v>
      </c>
    </row>
    <row r="62" spans="1:27">
      <c r="A62" s="17" t="s">
        <v>416</v>
      </c>
      <c r="B62" s="17" t="s">
        <v>660</v>
      </c>
      <c r="C62" s="17">
        <f>VLOOKUP(A62,教!A:C,3,0)</f>
        <v>0</v>
      </c>
      <c r="D62" s="17">
        <f>VLOOKUP(A62,學!A:C,3,0)</f>
        <v>0</v>
      </c>
      <c r="E62" s="17">
        <f>VLOOKUP(A62,讀!A:C,3,0)</f>
        <v>12</v>
      </c>
      <c r="F62" s="17">
        <f>VLOOKUP(A62,人!A:C,3,0)</f>
        <v>0</v>
      </c>
      <c r="G62" s="17">
        <f>VLOOKUP(A62,總!A:C,3,0)</f>
        <v>0</v>
      </c>
      <c r="H62" s="17">
        <f>VLOOKUP(A62,專一!A:C,3,0)</f>
        <v>336</v>
      </c>
      <c r="I62" s="17">
        <f>VLOOKUP(A62,專二!A:C,3,0)</f>
        <v>0</v>
      </c>
      <c r="J62" s="17">
        <f>VLOOKUP(A62,特教!A:C,3,0)</f>
        <v>0</v>
      </c>
      <c r="K62" s="17">
        <f>VLOOKUP(A62,國二!A:C,3,0)</f>
        <v>0</v>
      </c>
      <c r="L62" s="17">
        <f>VLOOKUP(A62,國三!A:C,3,0)</f>
        <v>0</v>
      </c>
      <c r="M62" s="17">
        <f>VLOOKUP(A62,體!A:C,3,0)</f>
        <v>0</v>
      </c>
      <c r="N62" s="17">
        <f t="shared" si="4"/>
        <v>348</v>
      </c>
      <c r="O62" s="17" t="s">
        <v>903</v>
      </c>
      <c r="T62" s="17">
        <v>500</v>
      </c>
      <c r="Y62" s="17">
        <f t="shared" si="1"/>
        <v>500</v>
      </c>
      <c r="Z62" s="17">
        <f t="shared" si="2"/>
        <v>0</v>
      </c>
      <c r="AA62" s="17">
        <f t="shared" si="3"/>
        <v>0</v>
      </c>
    </row>
    <row r="63" spans="1:27">
      <c r="A63" s="17" t="s">
        <v>402</v>
      </c>
      <c r="B63" s="17" t="s">
        <v>844</v>
      </c>
      <c r="C63" s="17">
        <f>VLOOKUP(A63,教!A:C,3,0)</f>
        <v>0</v>
      </c>
      <c r="D63" s="17">
        <f>VLOOKUP(A63,學!A:C,3,0)</f>
        <v>0</v>
      </c>
      <c r="E63" s="17">
        <f>VLOOKUP(A63,讀!A:C,3,0)</f>
        <v>0</v>
      </c>
      <c r="F63" s="17">
        <f>VLOOKUP(A63,人!A:C,3,0)</f>
        <v>0</v>
      </c>
      <c r="G63" s="17">
        <f>VLOOKUP(A63,總!A:C,3,0)</f>
        <v>0</v>
      </c>
      <c r="H63" s="17">
        <f>VLOOKUP(A63,專一!A:C,3,0)</f>
        <v>0</v>
      </c>
      <c r="I63" s="17">
        <f>VLOOKUP(A63,專二!A:C,3,0)</f>
        <v>0</v>
      </c>
      <c r="J63" s="17">
        <f>VLOOKUP(A63,特教!A:C,3,0)</f>
        <v>0</v>
      </c>
      <c r="K63" s="17">
        <f>VLOOKUP(A63,國二!A:C,3,0)</f>
        <v>0</v>
      </c>
      <c r="L63" s="17">
        <f>VLOOKUP(A63,國三!A:C,3,0)</f>
        <v>0</v>
      </c>
      <c r="M63" s="17">
        <f>VLOOKUP(A63,體!A:C,3,0)</f>
        <v>1030</v>
      </c>
      <c r="N63" s="17">
        <f t="shared" si="4"/>
        <v>1030</v>
      </c>
      <c r="O63" s="17" t="s">
        <v>591</v>
      </c>
      <c r="T63" s="17">
        <v>1000</v>
      </c>
      <c r="Y63" s="17">
        <f t="shared" si="1"/>
        <v>1000</v>
      </c>
      <c r="Z63" s="17">
        <f t="shared" si="2"/>
        <v>30</v>
      </c>
      <c r="AA63" s="17">
        <f t="shared" si="3"/>
        <v>15</v>
      </c>
    </row>
    <row r="64" spans="1:27">
      <c r="A64" s="17" t="s">
        <v>502</v>
      </c>
      <c r="B64" s="17" t="s">
        <v>884</v>
      </c>
      <c r="C64" s="17">
        <f>VLOOKUP(A64,教!A:C,3,0)</f>
        <v>0</v>
      </c>
      <c r="D64" s="17">
        <f>VLOOKUP(A64,學!A:C,3,0)</f>
        <v>0</v>
      </c>
      <c r="E64" s="17">
        <f>VLOOKUP(A64,讀!A:C,3,0)</f>
        <v>0</v>
      </c>
      <c r="F64" s="17">
        <f>VLOOKUP(A64,人!A:C,3,0)</f>
        <v>0</v>
      </c>
      <c r="G64" s="17">
        <f>VLOOKUP(A64,總!A:C,3,0)</f>
        <v>0</v>
      </c>
      <c r="H64" s="17">
        <f>VLOOKUP(A64,專一!A:C,3,0)</f>
        <v>0</v>
      </c>
      <c r="I64" s="17">
        <f>VLOOKUP(A64,專二!A:C,3,0)</f>
        <v>0</v>
      </c>
      <c r="J64" s="17">
        <f>VLOOKUP(A64,特教!A:C,3,0)</f>
        <v>0</v>
      </c>
      <c r="K64" s="17">
        <f>VLOOKUP(A64,國二!A:C,3,0)</f>
        <v>0</v>
      </c>
      <c r="L64" s="17">
        <f>VLOOKUP(A64,國三!A:C,3,0)</f>
        <v>0</v>
      </c>
      <c r="M64" s="17">
        <f>VLOOKUP(A64,體!A:C,3,0)</f>
        <v>0</v>
      </c>
      <c r="N64" s="17">
        <f t="shared" si="4"/>
        <v>0</v>
      </c>
      <c r="O64" s="17" t="s">
        <v>587</v>
      </c>
      <c r="T64" s="17">
        <v>1000</v>
      </c>
      <c r="Y64" s="17">
        <f t="shared" si="1"/>
        <v>1000</v>
      </c>
      <c r="Z64" s="17">
        <f t="shared" si="2"/>
        <v>0</v>
      </c>
      <c r="AA64" s="17">
        <f t="shared" si="3"/>
        <v>0</v>
      </c>
    </row>
    <row r="65" spans="1:27">
      <c r="A65" s="17" t="s">
        <v>406</v>
      </c>
      <c r="B65" s="17" t="s">
        <v>846</v>
      </c>
      <c r="C65" s="17">
        <f>VLOOKUP(A65,教!A:C,3,0)</f>
        <v>0</v>
      </c>
      <c r="D65" s="17">
        <f>VLOOKUP(A65,學!A:C,3,0)</f>
        <v>0</v>
      </c>
      <c r="E65" s="17">
        <f>VLOOKUP(A65,讀!A:C,3,0)</f>
        <v>0</v>
      </c>
      <c r="F65" s="17">
        <f>VLOOKUP(A65,人!A:C,3,0)</f>
        <v>0</v>
      </c>
      <c r="G65" s="17">
        <f>VLOOKUP(A65,總!A:C,3,0)</f>
        <v>0</v>
      </c>
      <c r="H65" s="17">
        <f>VLOOKUP(A65,專一!A:C,3,0)</f>
        <v>0</v>
      </c>
      <c r="I65" s="17">
        <f>VLOOKUP(A65,專二!A:C,3,0)</f>
        <v>0</v>
      </c>
      <c r="J65" s="17">
        <f>VLOOKUP(A65,特教!A:C,3,0)</f>
        <v>0</v>
      </c>
      <c r="K65" s="17">
        <f>VLOOKUP(A65,國二!A:C,3,0)</f>
        <v>0</v>
      </c>
      <c r="L65" s="17">
        <f>VLOOKUP(A65,國三!A:C,3,0)</f>
        <v>0</v>
      </c>
      <c r="M65" s="17">
        <f>VLOOKUP(A65,體!A:C,3,0)</f>
        <v>0</v>
      </c>
      <c r="N65" s="17">
        <f t="shared" si="4"/>
        <v>0</v>
      </c>
      <c r="O65" s="18" t="s">
        <v>577</v>
      </c>
      <c r="T65" s="17">
        <v>1000</v>
      </c>
      <c r="Y65" s="17">
        <f t="shared" si="1"/>
        <v>1000</v>
      </c>
      <c r="Z65" s="17">
        <f t="shared" si="2"/>
        <v>0</v>
      </c>
      <c r="AA65" s="17">
        <f t="shared" si="3"/>
        <v>0</v>
      </c>
    </row>
    <row r="66" spans="1:27">
      <c r="A66" s="17" t="s">
        <v>354</v>
      </c>
      <c r="B66" s="17" t="s">
        <v>823</v>
      </c>
      <c r="C66" s="17">
        <f>VLOOKUP(A66,教!A:C,3,0)</f>
        <v>0</v>
      </c>
      <c r="D66" s="17">
        <f>VLOOKUP(A66,學!A:C,3,0)</f>
        <v>0</v>
      </c>
      <c r="E66" s="17">
        <f>VLOOKUP(A66,讀!A:C,3,0)</f>
        <v>131</v>
      </c>
      <c r="F66" s="17">
        <f>VLOOKUP(A66,人!A:C,3,0)</f>
        <v>0</v>
      </c>
      <c r="G66" s="17">
        <f>VLOOKUP(A66,總!A:C,3,0)</f>
        <v>0</v>
      </c>
      <c r="H66" s="17">
        <f>VLOOKUP(A66,專一!A:C,3,0)</f>
        <v>0</v>
      </c>
      <c r="I66" s="17">
        <f>VLOOKUP(A66,專二!A:C,3,0)</f>
        <v>0</v>
      </c>
      <c r="J66" s="17">
        <f>VLOOKUP(A66,特教!A:C,3,0)</f>
        <v>0</v>
      </c>
      <c r="K66" s="17">
        <f>VLOOKUP(A66,國二!A:C,3,0)</f>
        <v>0</v>
      </c>
      <c r="L66" s="17">
        <f>VLOOKUP(A66,國三!A:C,3,0)</f>
        <v>0</v>
      </c>
      <c r="M66" s="17">
        <f>VLOOKUP(A66,體!A:C,3,0)</f>
        <v>0</v>
      </c>
      <c r="N66" s="17">
        <f t="shared" ref="N66:N76" si="5">SUM(C66:M66)</f>
        <v>131</v>
      </c>
      <c r="O66" s="17" t="s">
        <v>905</v>
      </c>
      <c r="P66" s="17" t="s">
        <v>599</v>
      </c>
      <c r="Q66" s="17" t="s">
        <v>982</v>
      </c>
      <c r="R66" s="17" t="s">
        <v>983</v>
      </c>
      <c r="T66" s="17">
        <v>1000</v>
      </c>
      <c r="U66" s="17">
        <v>500</v>
      </c>
      <c r="V66" s="17">
        <v>500</v>
      </c>
      <c r="W66" s="17">
        <v>500</v>
      </c>
      <c r="Y66" s="17">
        <f t="shared" ref="Y66:Y129" si="6">SUM(T66:X66)</f>
        <v>2500</v>
      </c>
      <c r="Z66" s="17">
        <f t="shared" ref="Z66:Z129" si="7">IF(N66-Y66&gt;0,N66-Y66,0)</f>
        <v>0</v>
      </c>
      <c r="AA66" s="17">
        <f t="shared" ref="AA66:AA129" si="8">ROUNDUP(Z66/2,0)</f>
        <v>0</v>
      </c>
    </row>
    <row r="67" spans="1:27">
      <c r="A67" s="17" t="s">
        <v>452</v>
      </c>
      <c r="B67" s="17" t="s">
        <v>864</v>
      </c>
      <c r="C67" s="17">
        <f>VLOOKUP(A67,教!A:C,3,0)</f>
        <v>0</v>
      </c>
      <c r="D67" s="17">
        <f>VLOOKUP(A67,學!A:C,3,0)</f>
        <v>0</v>
      </c>
      <c r="E67" s="17">
        <f>VLOOKUP(A67,讀!A:C,3,0)</f>
        <v>0</v>
      </c>
      <c r="F67" s="17">
        <f>VLOOKUP(A67,人!A:C,3,0)</f>
        <v>0</v>
      </c>
      <c r="G67" s="17">
        <f>VLOOKUP(A67,總!A:C,3,0)</f>
        <v>0</v>
      </c>
      <c r="H67" s="17">
        <f>VLOOKUP(A67,專一!A:C,3,0)</f>
        <v>0</v>
      </c>
      <c r="I67" s="17">
        <f>VLOOKUP(A67,專二!A:C,3,0)</f>
        <v>0</v>
      </c>
      <c r="J67" s="17">
        <f>VLOOKUP(A67,特教!A:C,3,0)</f>
        <v>0</v>
      </c>
      <c r="K67" s="17">
        <f>VLOOKUP(A67,國二!A:C,3,0)</f>
        <v>779</v>
      </c>
      <c r="L67" s="17">
        <f>VLOOKUP(A67,國三!A:C,3,0)</f>
        <v>0</v>
      </c>
      <c r="M67" s="17">
        <f>VLOOKUP(A67,體!A:C,3,0)</f>
        <v>0</v>
      </c>
      <c r="N67" s="17">
        <f t="shared" si="5"/>
        <v>779</v>
      </c>
      <c r="O67" s="18" t="s">
        <v>581</v>
      </c>
      <c r="T67" s="17">
        <v>1000</v>
      </c>
      <c r="Y67" s="17">
        <f t="shared" si="6"/>
        <v>1000</v>
      </c>
      <c r="Z67" s="17">
        <f t="shared" si="7"/>
        <v>0</v>
      </c>
      <c r="AA67" s="17">
        <f t="shared" si="8"/>
        <v>0</v>
      </c>
    </row>
    <row r="68" spans="1:27">
      <c r="A68" s="17" t="s">
        <v>376</v>
      </c>
      <c r="B68" s="17" t="s">
        <v>832</v>
      </c>
      <c r="C68" s="17">
        <f>VLOOKUP(A68,教!A:C,3,0)</f>
        <v>0</v>
      </c>
      <c r="D68" s="17">
        <f>VLOOKUP(A68,學!A:C,3,0)</f>
        <v>0</v>
      </c>
      <c r="E68" s="17">
        <f>VLOOKUP(A68,讀!A:C,3,0)</f>
        <v>0</v>
      </c>
      <c r="F68" s="17">
        <f>VLOOKUP(A68,人!A:C,3,0)</f>
        <v>0</v>
      </c>
      <c r="G68" s="17">
        <f>VLOOKUP(A68,總!A:C,3,0)</f>
        <v>1</v>
      </c>
      <c r="H68" s="17">
        <f>VLOOKUP(A68,專一!A:C,3,0)</f>
        <v>0</v>
      </c>
      <c r="I68" s="17">
        <f>VLOOKUP(A68,專二!A:C,3,0)</f>
        <v>506</v>
      </c>
      <c r="J68" s="17">
        <f>VLOOKUP(A68,特教!A:C,3,0)</f>
        <v>0</v>
      </c>
      <c r="K68" s="17">
        <f>VLOOKUP(A68,國二!A:C,3,0)</f>
        <v>0</v>
      </c>
      <c r="L68" s="17">
        <f>VLOOKUP(A68,國三!A:C,3,0)</f>
        <v>0</v>
      </c>
      <c r="M68" s="17">
        <f>VLOOKUP(A68,體!A:C,3,0)</f>
        <v>0</v>
      </c>
      <c r="N68" s="17">
        <f t="shared" si="5"/>
        <v>507</v>
      </c>
      <c r="O68" s="18" t="s">
        <v>647</v>
      </c>
      <c r="T68" s="17">
        <v>1000</v>
      </c>
      <c r="Y68" s="17">
        <f t="shared" si="6"/>
        <v>1000</v>
      </c>
      <c r="Z68" s="17">
        <f t="shared" si="7"/>
        <v>0</v>
      </c>
      <c r="AA68" s="17">
        <f t="shared" si="8"/>
        <v>0</v>
      </c>
    </row>
    <row r="69" spans="1:27">
      <c r="A69" s="17" t="s">
        <v>420</v>
      </c>
      <c r="B69" s="17" t="s">
        <v>665</v>
      </c>
      <c r="C69" s="17">
        <f>VLOOKUP(A69,教!A:C,3,0)</f>
        <v>0</v>
      </c>
      <c r="D69" s="17">
        <f>VLOOKUP(A69,學!A:C,3,0)</f>
        <v>0</v>
      </c>
      <c r="E69" s="17">
        <f>VLOOKUP(A69,讀!A:C,3,0)</f>
        <v>0</v>
      </c>
      <c r="F69" s="17">
        <f>VLOOKUP(A69,人!A:C,3,0)</f>
        <v>0</v>
      </c>
      <c r="G69" s="17">
        <f>VLOOKUP(A69,總!A:C,3,0)</f>
        <v>0</v>
      </c>
      <c r="H69" s="17">
        <f>VLOOKUP(A69,專一!A:C,3,0)</f>
        <v>0</v>
      </c>
      <c r="I69" s="17">
        <f>VLOOKUP(A69,專二!A:C,3,0)</f>
        <v>0</v>
      </c>
      <c r="J69" s="17">
        <f>VLOOKUP(A69,特教!A:C,3,0)</f>
        <v>0</v>
      </c>
      <c r="K69" s="17">
        <f>VLOOKUP(A69,國二!A:C,3,0)</f>
        <v>0</v>
      </c>
      <c r="L69" s="17">
        <f>VLOOKUP(A69,國三!A:C,3,0)</f>
        <v>0</v>
      </c>
      <c r="M69" s="17">
        <f>VLOOKUP(A69,體!A:C,3,0)</f>
        <v>0</v>
      </c>
      <c r="N69" s="17">
        <f t="shared" si="5"/>
        <v>0</v>
      </c>
      <c r="O69" s="17" t="s">
        <v>903</v>
      </c>
      <c r="T69" s="17">
        <v>500</v>
      </c>
      <c r="Y69" s="17">
        <f t="shared" si="6"/>
        <v>500</v>
      </c>
      <c r="Z69" s="17">
        <f t="shared" si="7"/>
        <v>0</v>
      </c>
      <c r="AA69" s="17">
        <f t="shared" si="8"/>
        <v>0</v>
      </c>
    </row>
    <row r="70" spans="1:27">
      <c r="A70" s="17" t="s">
        <v>118</v>
      </c>
      <c r="B70" s="17" t="s">
        <v>721</v>
      </c>
      <c r="C70" s="17">
        <f>VLOOKUP(A70,教!A:C,3,0)</f>
        <v>0</v>
      </c>
      <c r="D70" s="17">
        <f>VLOOKUP(A70,學!A:C,3,0)</f>
        <v>0</v>
      </c>
      <c r="E70" s="17">
        <f>VLOOKUP(A70,讀!A:C,3,0)</f>
        <v>54</v>
      </c>
      <c r="F70" s="17">
        <f>VLOOKUP(A70,人!A:C,3,0)</f>
        <v>648</v>
      </c>
      <c r="G70" s="17">
        <f>VLOOKUP(A70,總!A:C,3,0)</f>
        <v>0</v>
      </c>
      <c r="H70" s="17">
        <f>VLOOKUP(A70,專一!A:C,3,0)</f>
        <v>0</v>
      </c>
      <c r="I70" s="17">
        <f>VLOOKUP(A70,專二!A:C,3,0)</f>
        <v>0</v>
      </c>
      <c r="J70" s="17">
        <f>VLOOKUP(A70,特教!A:C,3,0)</f>
        <v>0</v>
      </c>
      <c r="K70" s="17">
        <f>VLOOKUP(A70,國二!A:C,3,0)</f>
        <v>0</v>
      </c>
      <c r="L70" s="17">
        <f>VLOOKUP(A70,國三!A:C,3,0)</f>
        <v>0</v>
      </c>
      <c r="M70" s="17">
        <f>VLOOKUP(A70,體!A:C,3,0)</f>
        <v>0</v>
      </c>
      <c r="N70" s="17">
        <f t="shared" si="5"/>
        <v>702</v>
      </c>
      <c r="O70" s="18" t="s">
        <v>581</v>
      </c>
      <c r="P70" s="17" t="s">
        <v>992</v>
      </c>
      <c r="T70" s="17">
        <v>1000</v>
      </c>
      <c r="U70" s="17">
        <v>500</v>
      </c>
      <c r="Y70" s="17">
        <f t="shared" si="6"/>
        <v>1500</v>
      </c>
      <c r="Z70" s="17">
        <f t="shared" si="7"/>
        <v>0</v>
      </c>
      <c r="AA70" s="17">
        <f t="shared" si="8"/>
        <v>0</v>
      </c>
    </row>
    <row r="71" spans="1:27">
      <c r="A71" s="17" t="s">
        <v>194</v>
      </c>
      <c r="B71" s="17" t="s">
        <v>751</v>
      </c>
      <c r="C71" s="17">
        <f>VLOOKUP(A71,教!A:C,3,0)</f>
        <v>0</v>
      </c>
      <c r="D71" s="17">
        <f>VLOOKUP(A71,學!A:C,3,0)</f>
        <v>0</v>
      </c>
      <c r="E71" s="17">
        <f>VLOOKUP(A71,讀!A:C,3,0)</f>
        <v>0</v>
      </c>
      <c r="F71" s="17">
        <f>VLOOKUP(A71,人!A:C,3,0)</f>
        <v>0</v>
      </c>
      <c r="G71" s="17">
        <f>VLOOKUP(A71,總!A:C,3,0)</f>
        <v>0</v>
      </c>
      <c r="H71" s="17">
        <f>VLOOKUP(A71,專一!A:C,3,0)</f>
        <v>0</v>
      </c>
      <c r="I71" s="17">
        <f>VLOOKUP(A71,專二!A:C,3,0)</f>
        <v>0</v>
      </c>
      <c r="J71" s="17">
        <f>VLOOKUP(A71,特教!A:C,3,0)</f>
        <v>0</v>
      </c>
      <c r="K71" s="17">
        <f>VLOOKUP(A71,國二!A:C,3,0)</f>
        <v>316</v>
      </c>
      <c r="L71" s="17">
        <f>VLOOKUP(A71,國三!A:C,3,0)</f>
        <v>0</v>
      </c>
      <c r="M71" s="17">
        <f>VLOOKUP(A71,體!A:C,3,0)</f>
        <v>0</v>
      </c>
      <c r="N71" s="17">
        <f t="shared" si="5"/>
        <v>316</v>
      </c>
      <c r="O71" s="18" t="s">
        <v>581</v>
      </c>
      <c r="T71" s="17">
        <v>1000</v>
      </c>
      <c r="Y71" s="17">
        <f t="shared" si="6"/>
        <v>1000</v>
      </c>
      <c r="Z71" s="17">
        <f t="shared" si="7"/>
        <v>0</v>
      </c>
      <c r="AA71" s="17">
        <f t="shared" si="8"/>
        <v>0</v>
      </c>
    </row>
    <row r="72" spans="1:27">
      <c r="A72" s="17" t="s">
        <v>138</v>
      </c>
      <c r="B72" s="17" t="s">
        <v>673</v>
      </c>
      <c r="C72" s="17">
        <f>VLOOKUP(A72,教!A:C,3,0)</f>
        <v>0</v>
      </c>
      <c r="D72" s="17">
        <f>VLOOKUP(A72,學!A:C,3,0)</f>
        <v>0</v>
      </c>
      <c r="E72" s="17">
        <f>VLOOKUP(A72,讀!A:C,3,0)</f>
        <v>28</v>
      </c>
      <c r="F72" s="17">
        <f>VLOOKUP(A72,人!A:C,3,0)</f>
        <v>0</v>
      </c>
      <c r="G72" s="17">
        <f>VLOOKUP(A72,總!A:C,3,0)</f>
        <v>0</v>
      </c>
      <c r="H72" s="17">
        <f>VLOOKUP(A72,專一!A:C,3,0)</f>
        <v>0</v>
      </c>
      <c r="I72" s="17">
        <f>VLOOKUP(A72,專二!A:C,3,0)</f>
        <v>0</v>
      </c>
      <c r="J72" s="17">
        <f>VLOOKUP(A72,特教!A:C,3,0)</f>
        <v>0</v>
      </c>
      <c r="K72" s="17">
        <f>VLOOKUP(A72,國二!A:C,3,0)</f>
        <v>0</v>
      </c>
      <c r="L72" s="17">
        <f>VLOOKUP(A72,國三!A:C,3,0)</f>
        <v>0</v>
      </c>
      <c r="M72" s="17">
        <f>VLOOKUP(A72,體!A:C,3,0)</f>
        <v>0</v>
      </c>
      <c r="N72" s="17">
        <f t="shared" si="5"/>
        <v>28</v>
      </c>
      <c r="O72" s="17" t="s">
        <v>903</v>
      </c>
      <c r="T72" s="17">
        <v>500</v>
      </c>
      <c r="Y72" s="17">
        <f t="shared" si="6"/>
        <v>500</v>
      </c>
      <c r="Z72" s="17">
        <f t="shared" si="7"/>
        <v>0</v>
      </c>
      <c r="AA72" s="17">
        <f t="shared" si="8"/>
        <v>0</v>
      </c>
    </row>
    <row r="73" spans="1:27">
      <c r="A73" s="17" t="s">
        <v>288</v>
      </c>
      <c r="B73" s="17" t="s">
        <v>793</v>
      </c>
      <c r="C73" s="17">
        <f>VLOOKUP(A73,教!A:C,3,0)</f>
        <v>25</v>
      </c>
      <c r="D73" s="17">
        <f>VLOOKUP(A73,學!A:C,3,0)</f>
        <v>0</v>
      </c>
      <c r="E73" s="17">
        <f>VLOOKUP(A73,讀!A:C,3,0)</f>
        <v>163</v>
      </c>
      <c r="F73" s="17">
        <f>VLOOKUP(A73,人!A:C,3,0)</f>
        <v>0</v>
      </c>
      <c r="G73" s="17">
        <f>VLOOKUP(A73,總!A:C,3,0)</f>
        <v>0</v>
      </c>
      <c r="H73" s="17">
        <f>VLOOKUP(A73,專一!A:C,3,0)</f>
        <v>0</v>
      </c>
      <c r="I73" s="17">
        <f>VLOOKUP(A73,專二!A:C,3,0)</f>
        <v>0</v>
      </c>
      <c r="J73" s="17">
        <f>VLOOKUP(A73,特教!A:C,3,0)</f>
        <v>0</v>
      </c>
      <c r="K73" s="17">
        <f>VLOOKUP(A73,國二!A:C,3,0)</f>
        <v>0</v>
      </c>
      <c r="L73" s="17">
        <f>VLOOKUP(A73,國三!A:C,3,0)</f>
        <v>0</v>
      </c>
      <c r="M73" s="17">
        <f>VLOOKUP(A73,體!A:C,3,0)</f>
        <v>0</v>
      </c>
      <c r="N73" s="17">
        <f t="shared" si="5"/>
        <v>188</v>
      </c>
      <c r="O73" s="18" t="s">
        <v>573</v>
      </c>
      <c r="P73" s="17" t="s">
        <v>930</v>
      </c>
      <c r="T73" s="17">
        <v>1500</v>
      </c>
      <c r="U73" s="17">
        <v>500</v>
      </c>
      <c r="Y73" s="17">
        <f t="shared" si="6"/>
        <v>2000</v>
      </c>
      <c r="Z73" s="17">
        <f t="shared" si="7"/>
        <v>0</v>
      </c>
      <c r="AA73" s="17">
        <f t="shared" si="8"/>
        <v>0</v>
      </c>
    </row>
    <row r="74" spans="1:27">
      <c r="A74" s="17" t="s">
        <v>374</v>
      </c>
      <c r="B74" s="17" t="s">
        <v>831</v>
      </c>
      <c r="C74" s="17">
        <f>VLOOKUP(A74,教!A:C,3,0)</f>
        <v>0</v>
      </c>
      <c r="D74" s="17">
        <f>VLOOKUP(A74,學!A:C,3,0)</f>
        <v>0</v>
      </c>
      <c r="E74" s="17">
        <f>VLOOKUP(A74,讀!A:C,3,0)</f>
        <v>200</v>
      </c>
      <c r="F74" s="17">
        <f>VLOOKUP(A74,人!A:C,3,0)</f>
        <v>0</v>
      </c>
      <c r="G74" s="17">
        <f>VLOOKUP(A74,總!A:C,3,0)</f>
        <v>0</v>
      </c>
      <c r="H74" s="17">
        <f>VLOOKUP(A74,專一!A:C,3,0)</f>
        <v>0</v>
      </c>
      <c r="I74" s="17">
        <f>VLOOKUP(A74,專二!A:C,3,0)</f>
        <v>833</v>
      </c>
      <c r="J74" s="17">
        <f>VLOOKUP(A74,特教!A:C,3,0)</f>
        <v>0</v>
      </c>
      <c r="K74" s="17">
        <f>VLOOKUP(A74,國二!A:C,3,0)</f>
        <v>0</v>
      </c>
      <c r="L74" s="17">
        <f>VLOOKUP(A74,國三!A:C,3,0)</f>
        <v>0</v>
      </c>
      <c r="M74" s="17">
        <f>VLOOKUP(A74,體!A:C,3,0)</f>
        <v>0</v>
      </c>
      <c r="N74" s="17">
        <f t="shared" si="5"/>
        <v>1033</v>
      </c>
      <c r="T74" s="17">
        <v>1000</v>
      </c>
      <c r="Y74" s="17">
        <f t="shared" si="6"/>
        <v>1000</v>
      </c>
      <c r="Z74" s="17">
        <f t="shared" si="7"/>
        <v>33</v>
      </c>
      <c r="AA74" s="17">
        <f t="shared" si="8"/>
        <v>17</v>
      </c>
    </row>
    <row r="75" spans="1:27">
      <c r="A75" s="17" t="s">
        <v>426</v>
      </c>
      <c r="B75" s="17" t="s">
        <v>854</v>
      </c>
      <c r="C75" s="17">
        <f>VLOOKUP(A75,教!A:C,3,0)</f>
        <v>0</v>
      </c>
      <c r="D75" s="17">
        <f>VLOOKUP(A75,學!A:C,3,0)</f>
        <v>0</v>
      </c>
      <c r="E75" s="17">
        <f>VLOOKUP(A75,讀!A:C,3,0)</f>
        <v>202</v>
      </c>
      <c r="F75" s="17">
        <f>VLOOKUP(A75,人!A:C,3,0)</f>
        <v>0</v>
      </c>
      <c r="G75" s="17">
        <f>VLOOKUP(A75,總!A:C,3,0)</f>
        <v>0</v>
      </c>
      <c r="H75" s="17">
        <f>VLOOKUP(A75,專一!A:C,3,0)</f>
        <v>0</v>
      </c>
      <c r="I75" s="17">
        <f>VLOOKUP(A75,專二!A:C,3,0)</f>
        <v>0</v>
      </c>
      <c r="J75" s="17">
        <f>VLOOKUP(A75,特教!A:C,3,0)</f>
        <v>0</v>
      </c>
      <c r="K75" s="17">
        <f>VLOOKUP(A75,國二!A:C,3,0)</f>
        <v>0</v>
      </c>
      <c r="L75" s="17">
        <f>VLOOKUP(A75,國三!A:C,3,0)</f>
        <v>0</v>
      </c>
      <c r="M75" s="17">
        <f>VLOOKUP(A75,體!A:C,3,0)</f>
        <v>0</v>
      </c>
      <c r="N75" s="17">
        <f t="shared" si="5"/>
        <v>202</v>
      </c>
      <c r="O75" s="18" t="s">
        <v>581</v>
      </c>
      <c r="P75" s="17" t="s">
        <v>982</v>
      </c>
      <c r="Q75" s="17" t="s">
        <v>992</v>
      </c>
      <c r="T75" s="17">
        <v>1000</v>
      </c>
      <c r="U75" s="17">
        <v>500</v>
      </c>
      <c r="V75" s="17">
        <v>500</v>
      </c>
      <c r="Y75" s="17">
        <f t="shared" si="6"/>
        <v>2000</v>
      </c>
      <c r="Z75" s="17">
        <f t="shared" si="7"/>
        <v>0</v>
      </c>
      <c r="AA75" s="17">
        <f t="shared" si="8"/>
        <v>0</v>
      </c>
    </row>
    <row r="76" spans="1:27">
      <c r="A76" s="17" t="s">
        <v>216</v>
      </c>
      <c r="B76" s="17" t="s">
        <v>760</v>
      </c>
      <c r="C76" s="17">
        <f>VLOOKUP(A76,教!A:C,3,0)</f>
        <v>0</v>
      </c>
      <c r="D76" s="17">
        <f>VLOOKUP(A76,學!A:C,3,0)</f>
        <v>0</v>
      </c>
      <c r="E76" s="17">
        <f>VLOOKUP(A76,讀!A:C,3,0)</f>
        <v>0</v>
      </c>
      <c r="F76" s="17">
        <f>VLOOKUP(A76,人!A:C,3,0)</f>
        <v>0</v>
      </c>
      <c r="G76" s="17">
        <f>VLOOKUP(A76,總!A:C,3,0)</f>
        <v>0</v>
      </c>
      <c r="H76" s="17">
        <f>VLOOKUP(A76,專一!A:C,3,0)</f>
        <v>0</v>
      </c>
      <c r="I76" s="17">
        <f>VLOOKUP(A76,專二!A:C,3,0)</f>
        <v>0</v>
      </c>
      <c r="J76" s="17">
        <f>VLOOKUP(A76,特教!A:C,3,0)</f>
        <v>0</v>
      </c>
      <c r="K76" s="17">
        <f>VLOOKUP(A76,國二!A:C,3,0)</f>
        <v>0</v>
      </c>
      <c r="L76" s="17">
        <f>VLOOKUP(A76,國三!A:C,3,0)</f>
        <v>0</v>
      </c>
      <c r="M76" s="17">
        <f>VLOOKUP(A76,體!A:C,3,0)</f>
        <v>0</v>
      </c>
      <c r="N76" s="17">
        <f t="shared" si="5"/>
        <v>0</v>
      </c>
      <c r="O76" s="18" t="s">
        <v>576</v>
      </c>
      <c r="T76" s="17">
        <v>1000</v>
      </c>
      <c r="Y76" s="17">
        <f t="shared" si="6"/>
        <v>1000</v>
      </c>
      <c r="Z76" s="17">
        <f t="shared" si="7"/>
        <v>0</v>
      </c>
      <c r="AA76" s="17">
        <f t="shared" si="8"/>
        <v>0</v>
      </c>
    </row>
    <row r="77" spans="1:27">
      <c r="A77" s="17" t="s">
        <v>547</v>
      </c>
      <c r="B77" s="17" t="s">
        <v>787</v>
      </c>
      <c r="C77" s="17" t="e">
        <f>VLOOKUP(A77,教!A:C,3,0)</f>
        <v>#N/A</v>
      </c>
      <c r="D77" s="17">
        <f>VLOOKUP(A77,學!A:C,3,0)</f>
        <v>0</v>
      </c>
      <c r="E77" s="17">
        <f>VLOOKUP(A77,讀!A:C,3,0)</f>
        <v>0</v>
      </c>
      <c r="F77" s="17">
        <f>VLOOKUP(A77,人!A:C,3,0)</f>
        <v>0</v>
      </c>
      <c r="G77" s="17">
        <f>VLOOKUP(A77,總!A:C,3,0)</f>
        <v>0</v>
      </c>
      <c r="H77" s="17">
        <f>VLOOKUP(A77,專一!A:C,3,0)</f>
        <v>0</v>
      </c>
      <c r="I77" s="17">
        <f>VLOOKUP(A77,專二!A:C,3,0)</f>
        <v>0</v>
      </c>
      <c r="J77" s="17">
        <f>VLOOKUP(A77,特教!A:C,3,0)</f>
        <v>0</v>
      </c>
      <c r="K77" s="17">
        <f>VLOOKUP(A77,國二!A:C,3,0)</f>
        <v>0</v>
      </c>
      <c r="L77" s="17">
        <f>VLOOKUP(A77,國三!A:C,3,0)</f>
        <v>0</v>
      </c>
      <c r="M77" s="17">
        <f>VLOOKUP(A77,體!A:C,3,0)</f>
        <v>0</v>
      </c>
      <c r="N77" s="17">
        <v>387</v>
      </c>
      <c r="O77" s="18" t="s">
        <v>577</v>
      </c>
      <c r="T77" s="17">
        <v>1000</v>
      </c>
      <c r="Y77" s="17">
        <f t="shared" si="6"/>
        <v>1000</v>
      </c>
      <c r="Z77" s="17">
        <f t="shared" si="7"/>
        <v>0</v>
      </c>
      <c r="AA77" s="17">
        <f t="shared" si="8"/>
        <v>0</v>
      </c>
    </row>
    <row r="78" spans="1:27">
      <c r="A78" s="17" t="s">
        <v>250</v>
      </c>
      <c r="B78" s="17" t="s">
        <v>775</v>
      </c>
      <c r="C78" s="17">
        <f>VLOOKUP(A78,教!A:C,3,0)</f>
        <v>300</v>
      </c>
      <c r="D78" s="17">
        <f>VLOOKUP(A78,學!A:C,3,0)</f>
        <v>0</v>
      </c>
      <c r="E78" s="17">
        <f>VLOOKUP(A78,讀!A:C,3,0)</f>
        <v>0</v>
      </c>
      <c r="F78" s="17">
        <f>VLOOKUP(A78,人!A:C,3,0)</f>
        <v>0</v>
      </c>
      <c r="G78" s="17">
        <f>VLOOKUP(A78,總!A:C,3,0)</f>
        <v>0</v>
      </c>
      <c r="H78" s="17">
        <f>VLOOKUP(A78,專一!A:C,3,0)</f>
        <v>0</v>
      </c>
      <c r="I78" s="17">
        <f>VLOOKUP(A78,專二!A:C,3,0)</f>
        <v>515</v>
      </c>
      <c r="J78" s="17">
        <f>VLOOKUP(A78,特教!A:C,3,0)</f>
        <v>0</v>
      </c>
      <c r="K78" s="17">
        <f>VLOOKUP(A78,國二!A:C,3,0)</f>
        <v>0</v>
      </c>
      <c r="L78" s="17">
        <f>VLOOKUP(A78,國三!A:C,3,0)</f>
        <v>0</v>
      </c>
      <c r="M78" s="17">
        <f>VLOOKUP(A78,體!A:C,3,0)</f>
        <v>0</v>
      </c>
      <c r="N78" s="17">
        <f t="shared" ref="N78:N109" si="9">SUM(C78:M78)</f>
        <v>815</v>
      </c>
      <c r="O78" s="17" t="s">
        <v>905</v>
      </c>
      <c r="P78" s="18" t="s">
        <v>616</v>
      </c>
      <c r="T78" s="17">
        <v>1000</v>
      </c>
      <c r="U78" s="17">
        <v>200</v>
      </c>
      <c r="Y78" s="17">
        <f t="shared" si="6"/>
        <v>1200</v>
      </c>
      <c r="Z78" s="17">
        <f t="shared" si="7"/>
        <v>0</v>
      </c>
      <c r="AA78" s="17">
        <f t="shared" si="8"/>
        <v>0</v>
      </c>
    </row>
    <row r="79" spans="1:27">
      <c r="A79" s="17" t="s">
        <v>228</v>
      </c>
      <c r="B79" s="17" t="s">
        <v>668</v>
      </c>
      <c r="C79" s="17">
        <f>VLOOKUP(A79,教!A:C,3,0)</f>
        <v>0</v>
      </c>
      <c r="D79" s="17">
        <f>VLOOKUP(A79,學!A:C,3,0)</f>
        <v>0</v>
      </c>
      <c r="E79" s="17">
        <f>VLOOKUP(A79,讀!A:C,3,0)</f>
        <v>0</v>
      </c>
      <c r="F79" s="17">
        <f>VLOOKUP(A79,人!A:C,3,0)</f>
        <v>0</v>
      </c>
      <c r="G79" s="17">
        <f>VLOOKUP(A79,總!A:C,3,0)</f>
        <v>0</v>
      </c>
      <c r="H79" s="17">
        <f>VLOOKUP(A79,專一!A:C,3,0)</f>
        <v>0</v>
      </c>
      <c r="I79" s="17">
        <f>VLOOKUP(A79,專二!A:C,3,0)</f>
        <v>0</v>
      </c>
      <c r="J79" s="17">
        <f>VLOOKUP(A79,特教!A:C,3,0)</f>
        <v>0</v>
      </c>
      <c r="K79" s="17">
        <f>VLOOKUP(A79,國二!A:C,3,0)</f>
        <v>0</v>
      </c>
      <c r="L79" s="17">
        <f>VLOOKUP(A79,國三!A:C,3,0)</f>
        <v>0</v>
      </c>
      <c r="M79" s="17">
        <f>VLOOKUP(A79,體!A:C,3,0)</f>
        <v>0</v>
      </c>
      <c r="N79" s="17">
        <f t="shared" si="9"/>
        <v>0</v>
      </c>
      <c r="O79" s="17" t="s">
        <v>903</v>
      </c>
      <c r="T79" s="17">
        <v>500</v>
      </c>
      <c r="Y79" s="17">
        <f t="shared" si="6"/>
        <v>500</v>
      </c>
      <c r="Z79" s="17">
        <f t="shared" si="7"/>
        <v>0</v>
      </c>
      <c r="AA79" s="17">
        <f t="shared" si="8"/>
        <v>0</v>
      </c>
    </row>
    <row r="80" spans="1:27">
      <c r="A80" s="17" t="s">
        <v>226</v>
      </c>
      <c r="B80" s="17" t="s">
        <v>765</v>
      </c>
      <c r="C80" s="17">
        <f>VLOOKUP(A80,教!A:C,3,0)</f>
        <v>0</v>
      </c>
      <c r="D80" s="17">
        <f>VLOOKUP(A80,學!A:C,3,0)</f>
        <v>0</v>
      </c>
      <c r="E80" s="17">
        <f>VLOOKUP(A80,讀!A:C,3,0)</f>
        <v>0</v>
      </c>
      <c r="F80" s="17">
        <f>VLOOKUP(A80,人!A:C,3,0)</f>
        <v>0</v>
      </c>
      <c r="G80" s="17">
        <f>VLOOKUP(A80,總!A:C,3,0)</f>
        <v>0</v>
      </c>
      <c r="H80" s="17">
        <f>VLOOKUP(A80,專一!A:C,3,0)</f>
        <v>0</v>
      </c>
      <c r="I80" s="17">
        <f>VLOOKUP(A80,專二!A:C,3,0)</f>
        <v>0</v>
      </c>
      <c r="J80" s="17">
        <f>VLOOKUP(A80,特教!A:C,3,0)</f>
        <v>0</v>
      </c>
      <c r="K80" s="17">
        <f>VLOOKUP(A80,國二!A:C,3,0)</f>
        <v>0</v>
      </c>
      <c r="L80" s="17">
        <f>VLOOKUP(A80,國三!A:C,3,0)</f>
        <v>0</v>
      </c>
      <c r="M80" s="17">
        <f>VLOOKUP(A80,體!A:C,3,0)</f>
        <v>0</v>
      </c>
      <c r="N80" s="17">
        <f t="shared" si="9"/>
        <v>0</v>
      </c>
      <c r="O80" s="17" t="s">
        <v>904</v>
      </c>
      <c r="T80" s="17">
        <v>1000</v>
      </c>
      <c r="Y80" s="17">
        <f t="shared" si="6"/>
        <v>1000</v>
      </c>
      <c r="Z80" s="17">
        <f t="shared" si="7"/>
        <v>0</v>
      </c>
      <c r="AA80" s="17">
        <f t="shared" si="8"/>
        <v>0</v>
      </c>
    </row>
    <row r="81" spans="1:27">
      <c r="A81" s="17" t="s">
        <v>82</v>
      </c>
      <c r="B81" s="17" t="s">
        <v>706</v>
      </c>
      <c r="C81" s="17">
        <f>VLOOKUP(A81,教!A:C,3,0)</f>
        <v>0</v>
      </c>
      <c r="D81" s="17">
        <f>VLOOKUP(A81,學!A:C,3,0)</f>
        <v>0</v>
      </c>
      <c r="E81" s="17">
        <f>VLOOKUP(A81,讀!A:C,3,0)</f>
        <v>0</v>
      </c>
      <c r="F81" s="17">
        <f>VLOOKUP(A81,人!A:C,3,0)</f>
        <v>0</v>
      </c>
      <c r="G81" s="17">
        <f>VLOOKUP(A81,總!A:C,3,0)</f>
        <v>0</v>
      </c>
      <c r="H81" s="17">
        <f>VLOOKUP(A81,專一!A:C,3,0)</f>
        <v>0</v>
      </c>
      <c r="I81" s="17">
        <f>VLOOKUP(A81,專二!A:C,3,0)</f>
        <v>0</v>
      </c>
      <c r="J81" s="17">
        <f>VLOOKUP(A81,特教!A:C,3,0)</f>
        <v>50</v>
      </c>
      <c r="K81" s="17">
        <f>VLOOKUP(A81,國二!A:C,3,0)</f>
        <v>0</v>
      </c>
      <c r="L81" s="17">
        <f>VLOOKUP(A81,國三!A:C,3,0)</f>
        <v>0</v>
      </c>
      <c r="M81" s="17">
        <f>VLOOKUP(A81,體!A:C,3,0)</f>
        <v>0</v>
      </c>
      <c r="N81" s="17">
        <f t="shared" si="9"/>
        <v>50</v>
      </c>
      <c r="O81" s="17" t="s">
        <v>905</v>
      </c>
      <c r="T81" s="17">
        <v>1000</v>
      </c>
      <c r="Y81" s="17">
        <f t="shared" si="6"/>
        <v>1000</v>
      </c>
      <c r="Z81" s="17">
        <f t="shared" si="7"/>
        <v>0</v>
      </c>
      <c r="AA81" s="17">
        <f t="shared" si="8"/>
        <v>0</v>
      </c>
    </row>
    <row r="82" spans="1:27">
      <c r="A82" s="17" t="s">
        <v>338</v>
      </c>
      <c r="B82" s="17" t="s">
        <v>817</v>
      </c>
      <c r="C82" s="17">
        <f>VLOOKUP(A82,教!A:C,3,0)</f>
        <v>0</v>
      </c>
      <c r="D82" s="17">
        <f>VLOOKUP(A82,學!A:C,3,0)</f>
        <v>469</v>
      </c>
      <c r="E82" s="17">
        <f>VLOOKUP(A82,讀!A:C,3,0)</f>
        <v>0</v>
      </c>
      <c r="F82" s="17">
        <f>VLOOKUP(A82,人!A:C,3,0)</f>
        <v>0</v>
      </c>
      <c r="G82" s="17">
        <f>VLOOKUP(A82,總!A:C,3,0)</f>
        <v>0</v>
      </c>
      <c r="H82" s="17">
        <f>VLOOKUP(A82,專一!A:C,3,0)</f>
        <v>0</v>
      </c>
      <c r="I82" s="17">
        <f>VLOOKUP(A82,專二!A:C,3,0)</f>
        <v>0</v>
      </c>
      <c r="J82" s="17">
        <f>VLOOKUP(A82,特教!A:C,3,0)</f>
        <v>0</v>
      </c>
      <c r="K82" s="17">
        <f>VLOOKUP(A82,國二!A:C,3,0)</f>
        <v>0</v>
      </c>
      <c r="L82" s="17">
        <f>VLOOKUP(A82,國三!A:C,3,0)</f>
        <v>0</v>
      </c>
      <c r="M82" s="17">
        <f>VLOOKUP(A82,體!A:C,3,0)</f>
        <v>0</v>
      </c>
      <c r="N82" s="17">
        <f t="shared" si="9"/>
        <v>469</v>
      </c>
      <c r="O82" s="17" t="s">
        <v>591</v>
      </c>
      <c r="T82" s="20">
        <v>1000</v>
      </c>
      <c r="Y82" s="17">
        <f t="shared" si="6"/>
        <v>1000</v>
      </c>
      <c r="Z82" s="17">
        <f t="shared" si="7"/>
        <v>0</v>
      </c>
      <c r="AA82" s="17">
        <f t="shared" si="8"/>
        <v>0</v>
      </c>
    </row>
    <row r="83" spans="1:27">
      <c r="A83" s="17" t="s">
        <v>60</v>
      </c>
      <c r="B83" s="17" t="s">
        <v>695</v>
      </c>
      <c r="C83" s="17">
        <f>VLOOKUP(A83,教!A:C,3,0)</f>
        <v>0</v>
      </c>
      <c r="D83" s="17">
        <f>VLOOKUP(A83,學!A:C,3,0)</f>
        <v>0</v>
      </c>
      <c r="E83" s="17">
        <f>VLOOKUP(A83,讀!A:C,3,0)</f>
        <v>0</v>
      </c>
      <c r="F83" s="17">
        <f>VLOOKUP(A83,人!A:C,3,0)</f>
        <v>0</v>
      </c>
      <c r="G83" s="17">
        <f>VLOOKUP(A83,總!A:C,3,0)</f>
        <v>0</v>
      </c>
      <c r="H83" s="17">
        <f>VLOOKUP(A83,專一!A:C,3,0)</f>
        <v>0</v>
      </c>
      <c r="I83" s="17">
        <f>VLOOKUP(A83,專二!A:C,3,0)</f>
        <v>0</v>
      </c>
      <c r="J83" s="17">
        <f>VLOOKUP(A83,特教!A:C,3,0)</f>
        <v>9</v>
      </c>
      <c r="K83" s="17">
        <f>VLOOKUP(A83,國二!A:C,3,0)</f>
        <v>0</v>
      </c>
      <c r="L83" s="17">
        <f>VLOOKUP(A83,國三!A:C,3,0)</f>
        <v>0</v>
      </c>
      <c r="M83" s="17">
        <f>VLOOKUP(A83,體!A:C,3,0)</f>
        <v>0</v>
      </c>
      <c r="N83" s="17">
        <f t="shared" si="9"/>
        <v>9</v>
      </c>
      <c r="O83" s="18" t="s">
        <v>578</v>
      </c>
      <c r="T83" s="17">
        <v>1000</v>
      </c>
      <c r="Y83" s="17">
        <f t="shared" si="6"/>
        <v>1000</v>
      </c>
      <c r="Z83" s="17">
        <f t="shared" si="7"/>
        <v>0</v>
      </c>
      <c r="AA83" s="17">
        <f t="shared" si="8"/>
        <v>0</v>
      </c>
    </row>
    <row r="84" spans="1:27">
      <c r="A84" s="17" t="s">
        <v>180</v>
      </c>
      <c r="B84" s="17" t="s">
        <v>745</v>
      </c>
      <c r="C84" s="17">
        <f>VLOOKUP(A84,教!A:C,3,0)</f>
        <v>0</v>
      </c>
      <c r="D84" s="17">
        <f>VLOOKUP(A84,學!A:C,3,0)</f>
        <v>0</v>
      </c>
      <c r="E84" s="17">
        <f>VLOOKUP(A84,讀!A:C,3,0)</f>
        <v>0</v>
      </c>
      <c r="F84" s="17">
        <f>VLOOKUP(A84,人!A:C,3,0)</f>
        <v>0</v>
      </c>
      <c r="G84" s="17">
        <f>VLOOKUP(A84,總!A:C,3,0)</f>
        <v>0</v>
      </c>
      <c r="H84" s="17">
        <f>VLOOKUP(A84,專一!A:C,3,0)</f>
        <v>0</v>
      </c>
      <c r="I84" s="17">
        <f>VLOOKUP(A84,專二!A:C,3,0)</f>
        <v>0</v>
      </c>
      <c r="J84" s="17">
        <f>VLOOKUP(A84,特教!A:C,3,0)</f>
        <v>0</v>
      </c>
      <c r="K84" s="17">
        <f>VLOOKUP(A84,國二!A:C,3,0)</f>
        <v>0</v>
      </c>
      <c r="L84" s="17">
        <f>VLOOKUP(A84,國三!A:C,3,0)</f>
        <v>0</v>
      </c>
      <c r="M84" s="17">
        <f>VLOOKUP(A84,體!A:C,3,0)</f>
        <v>0</v>
      </c>
      <c r="N84" s="17">
        <f t="shared" si="9"/>
        <v>0</v>
      </c>
      <c r="O84" s="18" t="s">
        <v>576</v>
      </c>
      <c r="T84" s="17">
        <v>1000</v>
      </c>
      <c r="Y84" s="17">
        <f t="shared" si="6"/>
        <v>1000</v>
      </c>
      <c r="Z84" s="17">
        <f t="shared" si="7"/>
        <v>0</v>
      </c>
      <c r="AA84" s="17">
        <f t="shared" si="8"/>
        <v>0</v>
      </c>
    </row>
    <row r="85" spans="1:27">
      <c r="A85" s="17" t="s">
        <v>174</v>
      </c>
      <c r="B85" s="17" t="s">
        <v>674</v>
      </c>
      <c r="C85" s="17">
        <f>VLOOKUP(A85,教!A:C,3,0)</f>
        <v>0</v>
      </c>
      <c r="D85" s="17">
        <f>VLOOKUP(A85,學!A:C,3,0)</f>
        <v>0</v>
      </c>
      <c r="E85" s="17">
        <f>VLOOKUP(A85,讀!A:C,3,0)</f>
        <v>0</v>
      </c>
      <c r="F85" s="17">
        <f>VLOOKUP(A85,人!A:C,3,0)</f>
        <v>0</v>
      </c>
      <c r="G85" s="17">
        <f>VLOOKUP(A85,總!A:C,3,0)</f>
        <v>0</v>
      </c>
      <c r="H85" s="17">
        <f>VLOOKUP(A85,專一!A:C,3,0)</f>
        <v>0</v>
      </c>
      <c r="I85" s="17">
        <f>VLOOKUP(A85,專二!A:C,3,0)</f>
        <v>0</v>
      </c>
      <c r="J85" s="17">
        <f>VLOOKUP(A85,特教!A:C,3,0)</f>
        <v>0</v>
      </c>
      <c r="K85" s="17">
        <f>VLOOKUP(A85,國二!A:C,3,0)</f>
        <v>0</v>
      </c>
      <c r="L85" s="17">
        <f>VLOOKUP(A85,國三!A:C,3,0)</f>
        <v>0</v>
      </c>
      <c r="M85" s="17">
        <f>VLOOKUP(A85,體!A:C,3,0)</f>
        <v>0</v>
      </c>
      <c r="N85" s="17">
        <f t="shared" si="9"/>
        <v>0</v>
      </c>
      <c r="O85" s="17" t="s">
        <v>903</v>
      </c>
      <c r="T85" s="17">
        <v>500</v>
      </c>
      <c r="Y85" s="17">
        <f t="shared" si="6"/>
        <v>500</v>
      </c>
      <c r="Z85" s="17">
        <f t="shared" si="7"/>
        <v>0</v>
      </c>
      <c r="AA85" s="17">
        <f t="shared" si="8"/>
        <v>0</v>
      </c>
    </row>
    <row r="86" spans="1:27">
      <c r="A86" s="17" t="s">
        <v>292</v>
      </c>
      <c r="B86" s="17" t="s">
        <v>795</v>
      </c>
      <c r="C86" s="17">
        <f>VLOOKUP(A86,教!A:C,3,0)</f>
        <v>0</v>
      </c>
      <c r="D86" s="17">
        <f>VLOOKUP(A86,學!A:C,3,0)</f>
        <v>0</v>
      </c>
      <c r="E86" s="17">
        <f>VLOOKUP(A86,讀!A:C,3,0)</f>
        <v>0</v>
      </c>
      <c r="F86" s="17">
        <f>VLOOKUP(A86,人!A:C,3,0)</f>
        <v>0</v>
      </c>
      <c r="G86" s="17">
        <f>VLOOKUP(A86,總!A:C,3,0)</f>
        <v>0</v>
      </c>
      <c r="H86" s="17">
        <f>VLOOKUP(A86,專一!A:C,3,0)</f>
        <v>0</v>
      </c>
      <c r="I86" s="17">
        <f>VLOOKUP(A86,專二!A:C,3,0)</f>
        <v>0</v>
      </c>
      <c r="J86" s="17">
        <f>VLOOKUP(A86,特教!A:C,3,0)</f>
        <v>0</v>
      </c>
      <c r="K86" s="17">
        <f>VLOOKUP(A86,國二!A:C,3,0)</f>
        <v>0</v>
      </c>
      <c r="L86" s="17">
        <f>VLOOKUP(A86,國三!A:C,3,0)</f>
        <v>0</v>
      </c>
      <c r="M86" s="17">
        <f>VLOOKUP(A86,體!A:C,3,0)</f>
        <v>0</v>
      </c>
      <c r="N86" s="17">
        <f t="shared" si="9"/>
        <v>0</v>
      </c>
      <c r="O86" s="17" t="s">
        <v>922</v>
      </c>
      <c r="T86" s="17">
        <v>1000</v>
      </c>
      <c r="Y86" s="17">
        <f t="shared" si="6"/>
        <v>1000</v>
      </c>
      <c r="Z86" s="17">
        <f t="shared" si="7"/>
        <v>0</v>
      </c>
      <c r="AA86" s="17">
        <f t="shared" si="8"/>
        <v>0</v>
      </c>
    </row>
    <row r="87" spans="1:27">
      <c r="A87" s="17" t="s">
        <v>74</v>
      </c>
      <c r="B87" s="17" t="s">
        <v>702</v>
      </c>
      <c r="C87" s="17">
        <f>VLOOKUP(A87,教!A:C,3,0)</f>
        <v>0</v>
      </c>
      <c r="D87" s="17">
        <f>VLOOKUP(A87,學!A:C,3,0)</f>
        <v>0</v>
      </c>
      <c r="E87" s="17">
        <f>VLOOKUP(A87,讀!A:C,3,0)</f>
        <v>0</v>
      </c>
      <c r="F87" s="17">
        <f>VLOOKUP(A87,人!A:C,3,0)</f>
        <v>0</v>
      </c>
      <c r="G87" s="17">
        <f>VLOOKUP(A87,總!A:C,3,0)</f>
        <v>0</v>
      </c>
      <c r="H87" s="17">
        <f>VLOOKUP(A87,專一!A:C,3,0)</f>
        <v>0</v>
      </c>
      <c r="I87" s="17">
        <f>VLOOKUP(A87,專二!A:C,3,0)</f>
        <v>0</v>
      </c>
      <c r="J87" s="17">
        <f>VLOOKUP(A87,特教!A:C,3,0)</f>
        <v>0</v>
      </c>
      <c r="K87" s="17">
        <f>VLOOKUP(A87,國二!A:C,3,0)</f>
        <v>0</v>
      </c>
      <c r="L87" s="17">
        <f>VLOOKUP(A87,國三!A:C,3,0)</f>
        <v>0</v>
      </c>
      <c r="M87" s="17">
        <f>VLOOKUP(A87,體!A:C,3,0)</f>
        <v>0</v>
      </c>
      <c r="N87" s="17">
        <f t="shared" si="9"/>
        <v>0</v>
      </c>
      <c r="O87" s="18" t="s">
        <v>576</v>
      </c>
      <c r="T87" s="17">
        <v>1000</v>
      </c>
      <c r="Y87" s="17">
        <f t="shared" si="6"/>
        <v>1000</v>
      </c>
      <c r="Z87" s="17">
        <f t="shared" si="7"/>
        <v>0</v>
      </c>
      <c r="AA87" s="17">
        <f t="shared" si="8"/>
        <v>0</v>
      </c>
    </row>
    <row r="88" spans="1:27">
      <c r="A88" s="17" t="s">
        <v>310</v>
      </c>
      <c r="B88" s="17" t="s">
        <v>804</v>
      </c>
      <c r="C88" s="17">
        <f>VLOOKUP(A88,教!A:C,3,0)</f>
        <v>0</v>
      </c>
      <c r="D88" s="17">
        <f>VLOOKUP(A88,學!A:C,3,0)</f>
        <v>0</v>
      </c>
      <c r="E88" s="17">
        <f>VLOOKUP(A88,讀!A:C,3,0)</f>
        <v>0</v>
      </c>
      <c r="F88" s="17">
        <f>VLOOKUP(A88,人!A:C,3,0)</f>
        <v>0</v>
      </c>
      <c r="G88" s="17">
        <f>VLOOKUP(A88,總!A:C,3,0)</f>
        <v>2</v>
      </c>
      <c r="H88" s="17">
        <f>VLOOKUP(A88,專一!A:C,3,0)</f>
        <v>0</v>
      </c>
      <c r="I88" s="17">
        <f>VLOOKUP(A88,專二!A:C,3,0)</f>
        <v>0</v>
      </c>
      <c r="J88" s="17">
        <f>VLOOKUP(A88,特教!A:C,3,0)</f>
        <v>0</v>
      </c>
      <c r="K88" s="17">
        <f>VLOOKUP(A88,國二!A:C,3,0)</f>
        <v>0</v>
      </c>
      <c r="L88" s="17">
        <f>VLOOKUP(A88,國三!A:C,3,0)</f>
        <v>0</v>
      </c>
      <c r="M88" s="17">
        <f>VLOOKUP(A88,體!A:C,3,0)</f>
        <v>1571</v>
      </c>
      <c r="N88" s="17">
        <f t="shared" si="9"/>
        <v>1573</v>
      </c>
      <c r="O88" s="17" t="s">
        <v>905</v>
      </c>
      <c r="T88" s="17">
        <v>1000</v>
      </c>
      <c r="Y88" s="17">
        <f t="shared" si="6"/>
        <v>1000</v>
      </c>
      <c r="Z88" s="17">
        <f t="shared" si="7"/>
        <v>573</v>
      </c>
      <c r="AA88" s="17">
        <f t="shared" si="8"/>
        <v>287</v>
      </c>
    </row>
    <row r="89" spans="1:27">
      <c r="A89" s="17" t="s">
        <v>198</v>
      </c>
      <c r="B89" s="17" t="s">
        <v>753</v>
      </c>
      <c r="C89" s="17">
        <f>VLOOKUP(A89,教!A:C,3,0)</f>
        <v>0</v>
      </c>
      <c r="D89" s="17">
        <f>VLOOKUP(A89,學!A:C,3,0)</f>
        <v>0</v>
      </c>
      <c r="E89" s="17">
        <f>VLOOKUP(A89,讀!A:C,3,0)</f>
        <v>0</v>
      </c>
      <c r="F89" s="17">
        <f>VLOOKUP(A89,人!A:C,3,0)</f>
        <v>0</v>
      </c>
      <c r="G89" s="17">
        <f>VLOOKUP(A89,總!A:C,3,0)</f>
        <v>0</v>
      </c>
      <c r="H89" s="17">
        <f>VLOOKUP(A89,專一!A:C,3,0)</f>
        <v>0</v>
      </c>
      <c r="I89" s="17">
        <f>VLOOKUP(A89,專二!A:C,3,0)</f>
        <v>1165</v>
      </c>
      <c r="J89" s="17">
        <f>VLOOKUP(A89,特教!A:C,3,0)</f>
        <v>0</v>
      </c>
      <c r="K89" s="17">
        <f>VLOOKUP(A89,國二!A:C,3,0)</f>
        <v>0</v>
      </c>
      <c r="L89" s="17">
        <f>VLOOKUP(A89,國三!A:C,3,0)</f>
        <v>0</v>
      </c>
      <c r="M89" s="17">
        <f>VLOOKUP(A89,體!A:C,3,0)</f>
        <v>0</v>
      </c>
      <c r="N89" s="17">
        <f t="shared" si="9"/>
        <v>1165</v>
      </c>
      <c r="O89" s="17" t="s">
        <v>582</v>
      </c>
      <c r="T89" s="17">
        <v>1000</v>
      </c>
      <c r="Y89" s="17">
        <f t="shared" si="6"/>
        <v>1000</v>
      </c>
      <c r="Z89" s="17">
        <f t="shared" si="7"/>
        <v>165</v>
      </c>
      <c r="AA89" s="17">
        <f t="shared" si="8"/>
        <v>83</v>
      </c>
    </row>
    <row r="90" spans="1:27">
      <c r="A90" s="17" t="s">
        <v>394</v>
      </c>
      <c r="B90" s="17" t="s">
        <v>840</v>
      </c>
      <c r="C90" s="17">
        <f>VLOOKUP(A90,教!A:C,3,0)</f>
        <v>0</v>
      </c>
      <c r="D90" s="17">
        <f>VLOOKUP(A90,學!A:C,3,0)</f>
        <v>1</v>
      </c>
      <c r="E90" s="17">
        <f>VLOOKUP(A90,讀!A:C,3,0)</f>
        <v>3</v>
      </c>
      <c r="F90" s="17">
        <f>VLOOKUP(A90,人!A:C,3,0)</f>
        <v>0</v>
      </c>
      <c r="G90" s="17">
        <f>VLOOKUP(A90,總!A:C,3,0)</f>
        <v>0</v>
      </c>
      <c r="H90" s="17">
        <f>VLOOKUP(A90,專一!A:C,3,0)</f>
        <v>0</v>
      </c>
      <c r="I90" s="17">
        <f>VLOOKUP(A90,專二!A:C,3,0)</f>
        <v>0</v>
      </c>
      <c r="J90" s="17">
        <f>VLOOKUP(A90,特教!A:C,3,0)</f>
        <v>118</v>
      </c>
      <c r="K90" s="17">
        <f>VLOOKUP(A90,國二!A:C,3,0)</f>
        <v>0</v>
      </c>
      <c r="L90" s="17">
        <f>VLOOKUP(A90,國三!A:C,3,0)</f>
        <v>0</v>
      </c>
      <c r="M90" s="17">
        <f>VLOOKUP(A90,體!A:C,3,0)</f>
        <v>0</v>
      </c>
      <c r="N90" s="17">
        <f t="shared" si="9"/>
        <v>122</v>
      </c>
      <c r="O90" s="17" t="s">
        <v>591</v>
      </c>
      <c r="T90" s="17">
        <v>1000</v>
      </c>
      <c r="Y90" s="17">
        <f t="shared" si="6"/>
        <v>1000</v>
      </c>
      <c r="Z90" s="17">
        <f t="shared" si="7"/>
        <v>0</v>
      </c>
      <c r="AA90" s="17">
        <f t="shared" si="8"/>
        <v>0</v>
      </c>
    </row>
    <row r="91" spans="1:27">
      <c r="A91" s="17" t="s">
        <v>256</v>
      </c>
      <c r="B91" s="17" t="s">
        <v>778</v>
      </c>
      <c r="C91" s="17">
        <f>VLOOKUP(A91,教!A:C,3,0)</f>
        <v>0</v>
      </c>
      <c r="D91" s="17">
        <f>VLOOKUP(A91,學!A:C,3,0)</f>
        <v>0</v>
      </c>
      <c r="E91" s="17">
        <f>VLOOKUP(A91,讀!A:C,3,0)</f>
        <v>0</v>
      </c>
      <c r="F91" s="17">
        <f>VLOOKUP(A91,人!A:C,3,0)</f>
        <v>0</v>
      </c>
      <c r="G91" s="17">
        <f>VLOOKUP(A91,總!A:C,3,0)</f>
        <v>0</v>
      </c>
      <c r="H91" s="17">
        <f>VLOOKUP(A91,專一!A:C,3,0)</f>
        <v>0</v>
      </c>
      <c r="I91" s="17">
        <f>VLOOKUP(A91,專二!A:C,3,0)</f>
        <v>0</v>
      </c>
      <c r="J91" s="17">
        <f>VLOOKUP(A91,特教!A:C,3,0)</f>
        <v>0</v>
      </c>
      <c r="K91" s="17">
        <f>VLOOKUP(A91,國二!A:C,3,0)</f>
        <v>0</v>
      </c>
      <c r="L91" s="17">
        <f>VLOOKUP(A91,國三!A:C,3,0)</f>
        <v>0</v>
      </c>
      <c r="M91" s="17">
        <f>VLOOKUP(A91,體!A:C,3,0)</f>
        <v>0</v>
      </c>
      <c r="N91" s="17">
        <f t="shared" si="9"/>
        <v>0</v>
      </c>
      <c r="O91" s="18" t="s">
        <v>578</v>
      </c>
      <c r="P91" s="17" t="s">
        <v>984</v>
      </c>
      <c r="T91" s="17">
        <v>1000</v>
      </c>
      <c r="U91" s="17">
        <v>250</v>
      </c>
      <c r="Y91" s="17">
        <f t="shared" si="6"/>
        <v>1250</v>
      </c>
      <c r="Z91" s="17">
        <f t="shared" si="7"/>
        <v>0</v>
      </c>
      <c r="AA91" s="17">
        <f t="shared" si="8"/>
        <v>0</v>
      </c>
    </row>
    <row r="92" spans="1:27">
      <c r="A92" s="17" t="s">
        <v>412</v>
      </c>
      <c r="B92" s="17" t="s">
        <v>849</v>
      </c>
      <c r="C92" s="17">
        <f>VLOOKUP(A92,教!A:C,3,0)</f>
        <v>0</v>
      </c>
      <c r="D92" s="17">
        <f>VLOOKUP(A92,學!A:C,3,0)</f>
        <v>0</v>
      </c>
      <c r="E92" s="17">
        <f>VLOOKUP(A92,讀!A:C,3,0)</f>
        <v>0</v>
      </c>
      <c r="F92" s="17">
        <f>VLOOKUP(A92,人!A:C,3,0)</f>
        <v>0</v>
      </c>
      <c r="G92" s="17">
        <f>VLOOKUP(A92,總!A:C,3,0)</f>
        <v>0</v>
      </c>
      <c r="H92" s="17">
        <f>VLOOKUP(A92,專一!A:C,3,0)</f>
        <v>0</v>
      </c>
      <c r="I92" s="17">
        <f>VLOOKUP(A92,專二!A:C,3,0)</f>
        <v>0</v>
      </c>
      <c r="J92" s="17">
        <f>VLOOKUP(A92,特教!A:C,3,0)</f>
        <v>0</v>
      </c>
      <c r="K92" s="17">
        <f>VLOOKUP(A92,國二!A:C,3,0)</f>
        <v>0</v>
      </c>
      <c r="L92" s="17">
        <f>VLOOKUP(A92,國三!A:C,3,0)</f>
        <v>0</v>
      </c>
      <c r="M92" s="17">
        <f>VLOOKUP(A92,體!A:C,3,0)</f>
        <v>0</v>
      </c>
      <c r="N92" s="17">
        <f t="shared" si="9"/>
        <v>0</v>
      </c>
      <c r="O92" s="17" t="s">
        <v>919</v>
      </c>
      <c r="T92" s="17">
        <v>500</v>
      </c>
      <c r="Y92" s="17">
        <f t="shared" si="6"/>
        <v>500</v>
      </c>
      <c r="Z92" s="17">
        <f t="shared" si="7"/>
        <v>0</v>
      </c>
      <c r="AA92" s="17">
        <f t="shared" si="8"/>
        <v>0</v>
      </c>
    </row>
    <row r="93" spans="1:27">
      <c r="A93" s="17" t="s">
        <v>466</v>
      </c>
      <c r="B93" s="17" t="s">
        <v>870</v>
      </c>
      <c r="C93" s="17">
        <f>VLOOKUP(A93,教!A:C,3,0)</f>
        <v>0</v>
      </c>
      <c r="D93" s="17">
        <f>VLOOKUP(A93,學!A:C,3,0)</f>
        <v>0</v>
      </c>
      <c r="E93" s="17">
        <f>VLOOKUP(A93,讀!A:C,3,0)</f>
        <v>0</v>
      </c>
      <c r="F93" s="17">
        <f>VLOOKUP(A93,人!A:C,3,0)</f>
        <v>0</v>
      </c>
      <c r="G93" s="17">
        <f>VLOOKUP(A93,總!A:C,3,0)</f>
        <v>0</v>
      </c>
      <c r="H93" s="17">
        <f>VLOOKUP(A93,專一!A:C,3,0)</f>
        <v>0</v>
      </c>
      <c r="I93" s="17">
        <f>VLOOKUP(A93,專二!A:C,3,0)</f>
        <v>0</v>
      </c>
      <c r="J93" s="17">
        <f>VLOOKUP(A93,特教!A:C,3,0)</f>
        <v>0</v>
      </c>
      <c r="K93" s="17">
        <f>VLOOKUP(A93,國二!A:C,3,0)</f>
        <v>0</v>
      </c>
      <c r="L93" s="17">
        <f>VLOOKUP(A93,國三!A:C,3,0)</f>
        <v>0</v>
      </c>
      <c r="M93" s="17">
        <f>VLOOKUP(A93,體!A:C,3,0)</f>
        <v>0</v>
      </c>
      <c r="N93" s="17">
        <f t="shared" si="9"/>
        <v>0</v>
      </c>
      <c r="O93" s="17" t="s">
        <v>922</v>
      </c>
      <c r="T93" s="17">
        <v>1000</v>
      </c>
      <c r="Y93" s="17">
        <f t="shared" si="6"/>
        <v>1000</v>
      </c>
      <c r="Z93" s="17">
        <f t="shared" si="7"/>
        <v>0</v>
      </c>
      <c r="AA93" s="17">
        <f t="shared" si="8"/>
        <v>0</v>
      </c>
    </row>
    <row r="94" spans="1:27">
      <c r="A94" s="17" t="s">
        <v>236</v>
      </c>
      <c r="B94" s="17" t="s">
        <v>768</v>
      </c>
      <c r="C94" s="17">
        <f>VLOOKUP(A94,教!A:C,3,0)</f>
        <v>0</v>
      </c>
      <c r="D94" s="17">
        <f>VLOOKUP(A94,學!A:C,3,0)</f>
        <v>0</v>
      </c>
      <c r="E94" s="17">
        <f>VLOOKUP(A94,讀!A:C,3,0)</f>
        <v>0</v>
      </c>
      <c r="F94" s="17">
        <f>VLOOKUP(A94,人!A:C,3,0)</f>
        <v>0</v>
      </c>
      <c r="G94" s="17">
        <f>VLOOKUP(A94,總!A:C,3,0)</f>
        <v>0</v>
      </c>
      <c r="H94" s="17">
        <f>VLOOKUP(A94,專一!A:C,3,0)</f>
        <v>0</v>
      </c>
      <c r="I94" s="17">
        <f>VLOOKUP(A94,專二!A:C,3,0)</f>
        <v>0</v>
      </c>
      <c r="J94" s="17">
        <f>VLOOKUP(A94,特教!A:C,3,0)</f>
        <v>0</v>
      </c>
      <c r="K94" s="17">
        <f>VLOOKUP(A94,國二!A:C,3,0)</f>
        <v>0</v>
      </c>
      <c r="L94" s="17">
        <f>VLOOKUP(A94,國三!A:C,3,0)</f>
        <v>0</v>
      </c>
      <c r="M94" s="17">
        <f>VLOOKUP(A94,體!A:C,3,0)</f>
        <v>0</v>
      </c>
      <c r="N94" s="17">
        <f t="shared" si="9"/>
        <v>0</v>
      </c>
      <c r="O94" s="18" t="s">
        <v>577</v>
      </c>
      <c r="T94" s="17">
        <v>1000</v>
      </c>
      <c r="Y94" s="17">
        <f t="shared" si="6"/>
        <v>1000</v>
      </c>
      <c r="Z94" s="17">
        <f t="shared" si="7"/>
        <v>0</v>
      </c>
      <c r="AA94" s="17">
        <f t="shared" si="8"/>
        <v>0</v>
      </c>
    </row>
    <row r="95" spans="1:27">
      <c r="A95" s="17" t="s">
        <v>296</v>
      </c>
      <c r="B95" s="17" t="s">
        <v>797</v>
      </c>
      <c r="C95" s="17">
        <f>VLOOKUP(A95,教!A:C,3,0)</f>
        <v>0</v>
      </c>
      <c r="D95" s="17">
        <f>VLOOKUP(A95,學!A:C,3,0)</f>
        <v>0</v>
      </c>
      <c r="E95" s="17">
        <f>VLOOKUP(A95,讀!A:C,3,0)</f>
        <v>0</v>
      </c>
      <c r="F95" s="17">
        <f>VLOOKUP(A95,人!A:C,3,0)</f>
        <v>0</v>
      </c>
      <c r="G95" s="17">
        <f>VLOOKUP(A95,總!A:C,3,0)</f>
        <v>0</v>
      </c>
      <c r="H95" s="17">
        <f>VLOOKUP(A95,專一!A:C,3,0)</f>
        <v>0</v>
      </c>
      <c r="I95" s="17">
        <f>VLOOKUP(A95,專二!A:C,3,0)</f>
        <v>0</v>
      </c>
      <c r="J95" s="17">
        <f>VLOOKUP(A95,特教!A:C,3,0)</f>
        <v>0</v>
      </c>
      <c r="K95" s="17">
        <f>VLOOKUP(A95,國二!A:C,3,0)</f>
        <v>0</v>
      </c>
      <c r="L95" s="17">
        <f>VLOOKUP(A95,國三!A:C,3,0)</f>
        <v>0</v>
      </c>
      <c r="M95" s="17">
        <f>VLOOKUP(A95,體!A:C,3,0)</f>
        <v>0</v>
      </c>
      <c r="N95" s="17">
        <f t="shared" si="9"/>
        <v>0</v>
      </c>
      <c r="O95" s="18" t="s">
        <v>581</v>
      </c>
      <c r="T95" s="17">
        <v>1000</v>
      </c>
      <c r="Y95" s="17">
        <f t="shared" si="6"/>
        <v>1000</v>
      </c>
      <c r="Z95" s="17">
        <f t="shared" si="7"/>
        <v>0</v>
      </c>
      <c r="AA95" s="17">
        <f t="shared" si="8"/>
        <v>0</v>
      </c>
    </row>
    <row r="96" spans="1:27">
      <c r="A96" s="17" t="s">
        <v>128</v>
      </c>
      <c r="B96" s="17" t="s">
        <v>655</v>
      </c>
      <c r="C96" s="17">
        <f>VLOOKUP(A96,教!A:C,3,0)</f>
        <v>0</v>
      </c>
      <c r="D96" s="17">
        <f>VLOOKUP(A96,學!A:C,3,0)</f>
        <v>0</v>
      </c>
      <c r="E96" s="17">
        <f>VLOOKUP(A96,讀!A:C,3,0)</f>
        <v>0</v>
      </c>
      <c r="F96" s="17">
        <f>VLOOKUP(A96,人!A:C,3,0)</f>
        <v>0</v>
      </c>
      <c r="G96" s="17">
        <f>VLOOKUP(A96,總!A:C,3,0)</f>
        <v>0</v>
      </c>
      <c r="H96" s="17">
        <f>VLOOKUP(A96,專一!A:C,3,0)</f>
        <v>0</v>
      </c>
      <c r="I96" s="17">
        <f>VLOOKUP(A96,專二!A:C,3,0)</f>
        <v>0</v>
      </c>
      <c r="J96" s="17">
        <f>VLOOKUP(A96,特教!A:C,3,0)</f>
        <v>0</v>
      </c>
      <c r="K96" s="17">
        <f>VLOOKUP(A96,國二!A:C,3,0)</f>
        <v>0</v>
      </c>
      <c r="L96" s="17">
        <f>VLOOKUP(A96,國三!A:C,3,0)</f>
        <v>0</v>
      </c>
      <c r="M96" s="17">
        <f>VLOOKUP(A96,體!A:C,3,0)</f>
        <v>0</v>
      </c>
      <c r="N96" s="17">
        <f t="shared" si="9"/>
        <v>0</v>
      </c>
      <c r="O96" s="17" t="s">
        <v>903</v>
      </c>
      <c r="T96" s="17">
        <v>500</v>
      </c>
      <c r="Y96" s="17">
        <f t="shared" si="6"/>
        <v>500</v>
      </c>
      <c r="Z96" s="17">
        <f t="shared" si="7"/>
        <v>0</v>
      </c>
      <c r="AA96" s="17">
        <f t="shared" si="8"/>
        <v>0</v>
      </c>
    </row>
    <row r="97" spans="1:27">
      <c r="A97" s="17" t="s">
        <v>84</v>
      </c>
      <c r="B97" s="17" t="s">
        <v>707</v>
      </c>
      <c r="C97" s="17">
        <f>VLOOKUP(A97,教!A:C,3,0)</f>
        <v>0</v>
      </c>
      <c r="D97" s="17">
        <f>VLOOKUP(A97,學!A:C,3,0)</f>
        <v>0</v>
      </c>
      <c r="E97" s="17">
        <f>VLOOKUP(A97,讀!A:C,3,0)</f>
        <v>0</v>
      </c>
      <c r="F97" s="17">
        <f>VLOOKUP(A97,人!A:C,3,0)</f>
        <v>0</v>
      </c>
      <c r="G97" s="17">
        <f>VLOOKUP(A97,總!A:C,3,0)</f>
        <v>0</v>
      </c>
      <c r="H97" s="17">
        <f>VLOOKUP(A97,專一!A:C,3,0)</f>
        <v>0</v>
      </c>
      <c r="I97" s="17">
        <f>VLOOKUP(A97,專二!A:C,3,0)</f>
        <v>1184</v>
      </c>
      <c r="J97" s="17">
        <f>VLOOKUP(A97,特教!A:C,3,0)</f>
        <v>0</v>
      </c>
      <c r="K97" s="17">
        <f>VLOOKUP(A97,國二!A:C,3,0)</f>
        <v>0</v>
      </c>
      <c r="L97" s="17">
        <f>VLOOKUP(A97,國三!A:C,3,0)</f>
        <v>0</v>
      </c>
      <c r="M97" s="17">
        <f>VLOOKUP(A97,體!A:C,3,0)</f>
        <v>0</v>
      </c>
      <c r="N97" s="17">
        <f t="shared" si="9"/>
        <v>1184</v>
      </c>
      <c r="O97" s="17" t="s">
        <v>591</v>
      </c>
      <c r="T97" s="17">
        <v>1000</v>
      </c>
      <c r="Y97" s="17">
        <f t="shared" si="6"/>
        <v>1000</v>
      </c>
      <c r="Z97" s="17">
        <f t="shared" si="7"/>
        <v>184</v>
      </c>
      <c r="AA97" s="17">
        <f t="shared" si="8"/>
        <v>92</v>
      </c>
    </row>
    <row r="98" spans="1:27">
      <c r="A98" s="17" t="s">
        <v>146</v>
      </c>
      <c r="B98" s="17" t="s">
        <v>732</v>
      </c>
      <c r="C98" s="17">
        <f>VLOOKUP(A98,教!A:C,3,0)</f>
        <v>0</v>
      </c>
      <c r="D98" s="17">
        <f>VLOOKUP(A98,學!A:C,3,0)</f>
        <v>0</v>
      </c>
      <c r="E98" s="17">
        <f>VLOOKUP(A98,讀!A:C,3,0)</f>
        <v>0</v>
      </c>
      <c r="F98" s="17">
        <f>VLOOKUP(A98,人!A:C,3,0)</f>
        <v>0</v>
      </c>
      <c r="G98" s="17">
        <f>VLOOKUP(A98,總!A:C,3,0)</f>
        <v>0</v>
      </c>
      <c r="H98" s="17">
        <f>VLOOKUP(A98,專一!A:C,3,0)</f>
        <v>0</v>
      </c>
      <c r="I98" s="17">
        <f>VLOOKUP(A98,專二!A:C,3,0)</f>
        <v>0</v>
      </c>
      <c r="J98" s="17">
        <f>VLOOKUP(A98,特教!A:C,3,0)</f>
        <v>0</v>
      </c>
      <c r="K98" s="17">
        <f>VLOOKUP(A98,國二!A:C,3,0)</f>
        <v>0</v>
      </c>
      <c r="L98" s="17">
        <f>VLOOKUP(A98,國三!A:C,3,0)</f>
        <v>0</v>
      </c>
      <c r="M98" s="17">
        <f>VLOOKUP(A98,體!A:C,3,0)</f>
        <v>891</v>
      </c>
      <c r="N98" s="17">
        <f t="shared" si="9"/>
        <v>891</v>
      </c>
      <c r="O98" s="17" t="s">
        <v>905</v>
      </c>
      <c r="P98" s="18" t="s">
        <v>616</v>
      </c>
      <c r="Q98" s="17" t="s">
        <v>983</v>
      </c>
      <c r="T98" s="20">
        <v>1000</v>
      </c>
      <c r="U98" s="17">
        <v>200</v>
      </c>
      <c r="V98" s="17">
        <v>500</v>
      </c>
      <c r="Y98" s="17">
        <f t="shared" si="6"/>
        <v>1700</v>
      </c>
      <c r="Z98" s="17">
        <f t="shared" si="7"/>
        <v>0</v>
      </c>
      <c r="AA98" s="17">
        <f t="shared" si="8"/>
        <v>0</v>
      </c>
    </row>
    <row r="99" spans="1:27">
      <c r="A99" s="17" t="s">
        <v>104</v>
      </c>
      <c r="B99" s="17" t="s">
        <v>651</v>
      </c>
      <c r="C99" s="17">
        <f>VLOOKUP(A99,教!A:C,3,0)</f>
        <v>0</v>
      </c>
      <c r="D99" s="17">
        <f>VLOOKUP(A99,學!A:C,3,0)</f>
        <v>0</v>
      </c>
      <c r="E99" s="17">
        <f>VLOOKUP(A99,讀!A:C,3,0)</f>
        <v>0</v>
      </c>
      <c r="F99" s="17">
        <f>VLOOKUP(A99,人!A:C,3,0)</f>
        <v>0</v>
      </c>
      <c r="G99" s="17">
        <f>VLOOKUP(A99,總!A:C,3,0)</f>
        <v>0</v>
      </c>
      <c r="H99" s="17">
        <f>VLOOKUP(A99,專一!A:C,3,0)</f>
        <v>321</v>
      </c>
      <c r="I99" s="17">
        <f>VLOOKUP(A99,專二!A:C,3,0)</f>
        <v>51</v>
      </c>
      <c r="J99" s="17">
        <f>VLOOKUP(A99,特教!A:C,3,0)</f>
        <v>1221</v>
      </c>
      <c r="K99" s="17">
        <f>VLOOKUP(A99,國二!A:C,3,0)</f>
        <v>0</v>
      </c>
      <c r="L99" s="17">
        <f>VLOOKUP(A99,國三!A:C,3,0)</f>
        <v>2</v>
      </c>
      <c r="M99" s="17">
        <f>VLOOKUP(A99,體!A:C,3,0)</f>
        <v>0</v>
      </c>
      <c r="N99" s="17">
        <f t="shared" si="9"/>
        <v>1595</v>
      </c>
      <c r="O99" s="17" t="s">
        <v>903</v>
      </c>
      <c r="T99" s="17">
        <v>500</v>
      </c>
      <c r="Y99" s="17">
        <f t="shared" si="6"/>
        <v>500</v>
      </c>
      <c r="Z99" s="17">
        <f t="shared" si="7"/>
        <v>1095</v>
      </c>
      <c r="AA99" s="17">
        <f t="shared" si="8"/>
        <v>548</v>
      </c>
    </row>
    <row r="100" spans="1:27">
      <c r="A100" s="17" t="s">
        <v>56</v>
      </c>
      <c r="B100" s="17" t="s">
        <v>694</v>
      </c>
      <c r="C100" s="17">
        <f>VLOOKUP(A100,教!A:C,3,0)</f>
        <v>0</v>
      </c>
      <c r="D100" s="17">
        <f>VLOOKUP(A100,學!A:C,3,0)</f>
        <v>0</v>
      </c>
      <c r="E100" s="17">
        <f>VLOOKUP(A100,讀!A:C,3,0)</f>
        <v>0</v>
      </c>
      <c r="F100" s="17">
        <f>VLOOKUP(A100,人!A:C,3,0)</f>
        <v>0</v>
      </c>
      <c r="G100" s="17">
        <f>VLOOKUP(A100,總!A:C,3,0)</f>
        <v>0</v>
      </c>
      <c r="H100" s="17">
        <f>VLOOKUP(A100,專一!A:C,3,0)</f>
        <v>0</v>
      </c>
      <c r="I100" s="17">
        <f>VLOOKUP(A100,專二!A:C,3,0)</f>
        <v>0</v>
      </c>
      <c r="J100" s="17">
        <f>VLOOKUP(A100,特教!A:C,3,0)</f>
        <v>0</v>
      </c>
      <c r="K100" s="17">
        <f>VLOOKUP(A100,國二!A:C,3,0)</f>
        <v>1</v>
      </c>
      <c r="L100" s="17">
        <f>VLOOKUP(A100,國三!A:C,3,0)</f>
        <v>0</v>
      </c>
      <c r="M100" s="17">
        <f>VLOOKUP(A100,體!A:C,3,0)</f>
        <v>0</v>
      </c>
      <c r="N100" s="17">
        <f t="shared" si="9"/>
        <v>1</v>
      </c>
      <c r="O100" s="17" t="s">
        <v>904</v>
      </c>
      <c r="T100" s="17">
        <v>1000</v>
      </c>
      <c r="Y100" s="17">
        <f t="shared" si="6"/>
        <v>1000</v>
      </c>
      <c r="Z100" s="17">
        <f t="shared" si="7"/>
        <v>0</v>
      </c>
      <c r="AA100" s="17">
        <f t="shared" si="8"/>
        <v>0</v>
      </c>
    </row>
    <row r="101" spans="1:27">
      <c r="A101" s="17" t="s">
        <v>286</v>
      </c>
      <c r="B101" s="17" t="s">
        <v>792</v>
      </c>
      <c r="C101" s="17">
        <f>VLOOKUP(A101,教!A:C,3,0)</f>
        <v>0</v>
      </c>
      <c r="D101" s="17">
        <f>VLOOKUP(A101,學!A:C,3,0)</f>
        <v>0</v>
      </c>
      <c r="E101" s="17">
        <f>VLOOKUP(A101,讀!A:C,3,0)</f>
        <v>0</v>
      </c>
      <c r="F101" s="17">
        <f>VLOOKUP(A101,人!A:C,3,0)</f>
        <v>0</v>
      </c>
      <c r="G101" s="17">
        <f>VLOOKUP(A101,總!A:C,3,0)</f>
        <v>0</v>
      </c>
      <c r="H101" s="17">
        <f>VLOOKUP(A101,專一!A:C,3,0)</f>
        <v>962</v>
      </c>
      <c r="I101" s="17">
        <f>VLOOKUP(A101,專二!A:C,3,0)</f>
        <v>0</v>
      </c>
      <c r="J101" s="17">
        <f>VLOOKUP(A101,特教!A:C,3,0)</f>
        <v>0</v>
      </c>
      <c r="K101" s="17">
        <f>VLOOKUP(A101,國二!A:C,3,0)</f>
        <v>0</v>
      </c>
      <c r="L101" s="17">
        <f>VLOOKUP(A101,國三!A:C,3,0)</f>
        <v>0</v>
      </c>
      <c r="M101" s="17">
        <f>VLOOKUP(A101,體!A:C,3,0)</f>
        <v>0</v>
      </c>
      <c r="N101" s="17">
        <f t="shared" si="9"/>
        <v>962</v>
      </c>
      <c r="O101" s="17" t="s">
        <v>591</v>
      </c>
      <c r="T101" s="17">
        <v>1000</v>
      </c>
      <c r="Y101" s="17">
        <f t="shared" si="6"/>
        <v>1000</v>
      </c>
      <c r="Z101" s="17">
        <f t="shared" si="7"/>
        <v>0</v>
      </c>
      <c r="AA101" s="17">
        <f t="shared" si="8"/>
        <v>0</v>
      </c>
    </row>
    <row r="102" spans="1:27">
      <c r="A102" s="17" t="s">
        <v>398</v>
      </c>
      <c r="B102" s="17" t="s">
        <v>842</v>
      </c>
      <c r="C102" s="17">
        <f>VLOOKUP(A102,教!A:C,3,0)</f>
        <v>0</v>
      </c>
      <c r="D102" s="17">
        <f>VLOOKUP(A102,學!A:C,3,0)</f>
        <v>0</v>
      </c>
      <c r="E102" s="17">
        <f>VLOOKUP(A102,讀!A:C,3,0)</f>
        <v>0</v>
      </c>
      <c r="F102" s="17">
        <f>VLOOKUP(A102,人!A:C,3,0)</f>
        <v>0</v>
      </c>
      <c r="G102" s="17">
        <f>VLOOKUP(A102,總!A:C,3,0)</f>
        <v>0</v>
      </c>
      <c r="H102" s="17">
        <f>VLOOKUP(A102,專一!A:C,3,0)</f>
        <v>0</v>
      </c>
      <c r="I102" s="17">
        <f>VLOOKUP(A102,專二!A:C,3,0)</f>
        <v>804</v>
      </c>
      <c r="J102" s="17">
        <f>VLOOKUP(A102,特教!A:C,3,0)</f>
        <v>164</v>
      </c>
      <c r="K102" s="17">
        <f>VLOOKUP(A102,國二!A:C,3,0)</f>
        <v>5</v>
      </c>
      <c r="L102" s="17">
        <f>VLOOKUP(A102,國三!A:C,3,0)</f>
        <v>1</v>
      </c>
      <c r="M102" s="17">
        <f>VLOOKUP(A102,體!A:C,3,0)</f>
        <v>0</v>
      </c>
      <c r="N102" s="17">
        <f t="shared" si="9"/>
        <v>974</v>
      </c>
      <c r="O102" s="17" t="s">
        <v>582</v>
      </c>
      <c r="T102" s="17">
        <v>1000</v>
      </c>
      <c r="Y102" s="17">
        <f t="shared" si="6"/>
        <v>1000</v>
      </c>
      <c r="Z102" s="17">
        <f t="shared" si="7"/>
        <v>0</v>
      </c>
      <c r="AA102" s="17">
        <f t="shared" si="8"/>
        <v>0</v>
      </c>
    </row>
    <row r="103" spans="1:27">
      <c r="A103" s="17" t="s">
        <v>424</v>
      </c>
      <c r="B103" s="17" t="s">
        <v>853</v>
      </c>
      <c r="C103" s="17">
        <f>VLOOKUP(A103,教!A:C,3,0)</f>
        <v>0</v>
      </c>
      <c r="D103" s="17">
        <f>VLOOKUP(A103,學!A:C,3,0)</f>
        <v>0</v>
      </c>
      <c r="E103" s="17">
        <f>VLOOKUP(A103,讀!A:C,3,0)</f>
        <v>0</v>
      </c>
      <c r="F103" s="17">
        <f>VLOOKUP(A103,人!A:C,3,0)</f>
        <v>0</v>
      </c>
      <c r="G103" s="17">
        <f>VLOOKUP(A103,總!A:C,3,0)</f>
        <v>0</v>
      </c>
      <c r="H103" s="17">
        <f>VLOOKUP(A103,專一!A:C,3,0)</f>
        <v>846</v>
      </c>
      <c r="I103" s="17">
        <f>VLOOKUP(A103,專二!A:C,3,0)</f>
        <v>841</v>
      </c>
      <c r="J103" s="17">
        <f>VLOOKUP(A103,特教!A:C,3,0)</f>
        <v>12</v>
      </c>
      <c r="K103" s="17">
        <f>VLOOKUP(A103,國二!A:C,3,0)</f>
        <v>0</v>
      </c>
      <c r="L103" s="17">
        <f>VLOOKUP(A103,國三!A:C,3,0)</f>
        <v>0</v>
      </c>
      <c r="M103" s="17">
        <f>VLOOKUP(A103,體!A:C,3,0)</f>
        <v>0</v>
      </c>
      <c r="N103" s="17">
        <f t="shared" si="9"/>
        <v>1699</v>
      </c>
      <c r="O103" s="17" t="s">
        <v>591</v>
      </c>
      <c r="P103" s="17" t="s">
        <v>930</v>
      </c>
      <c r="T103" s="17">
        <v>1000</v>
      </c>
      <c r="U103" s="17">
        <v>500</v>
      </c>
      <c r="Y103" s="17">
        <f t="shared" si="6"/>
        <v>1500</v>
      </c>
      <c r="Z103" s="17">
        <f t="shared" si="7"/>
        <v>199</v>
      </c>
      <c r="AA103" s="17">
        <f t="shared" si="8"/>
        <v>100</v>
      </c>
    </row>
    <row r="104" spans="1:27">
      <c r="A104" s="17" t="s">
        <v>384</v>
      </c>
      <c r="B104" s="17" t="s">
        <v>836</v>
      </c>
      <c r="C104" s="17">
        <f>VLOOKUP(A104,教!A:C,3,0)</f>
        <v>0</v>
      </c>
      <c r="D104" s="17">
        <f>VLOOKUP(A104,學!A:C,3,0)</f>
        <v>0</v>
      </c>
      <c r="E104" s="17">
        <f>VLOOKUP(A104,讀!A:C,3,0)</f>
        <v>0</v>
      </c>
      <c r="F104" s="17">
        <f>VLOOKUP(A104,人!A:C,3,0)</f>
        <v>0</v>
      </c>
      <c r="G104" s="17">
        <f>VLOOKUP(A104,總!A:C,3,0)</f>
        <v>0</v>
      </c>
      <c r="H104" s="17">
        <f>VLOOKUP(A104,專一!A:C,3,0)</f>
        <v>0</v>
      </c>
      <c r="I104" s="17">
        <f>VLOOKUP(A104,專二!A:C,3,0)</f>
        <v>0</v>
      </c>
      <c r="J104" s="17">
        <f>VLOOKUP(A104,特教!A:C,3,0)</f>
        <v>0</v>
      </c>
      <c r="K104" s="17">
        <f>VLOOKUP(A104,國二!A:C,3,0)</f>
        <v>0</v>
      </c>
      <c r="L104" s="17">
        <f>VLOOKUP(A104,國三!A:C,3,0)</f>
        <v>0</v>
      </c>
      <c r="M104" s="17">
        <f>VLOOKUP(A104,體!A:C,3,0)</f>
        <v>0</v>
      </c>
      <c r="N104" s="17">
        <f t="shared" si="9"/>
        <v>0</v>
      </c>
      <c r="O104" s="18" t="s">
        <v>576</v>
      </c>
      <c r="T104" s="17">
        <v>1000</v>
      </c>
      <c r="Y104" s="17">
        <f t="shared" si="6"/>
        <v>1000</v>
      </c>
      <c r="Z104" s="17">
        <f t="shared" si="7"/>
        <v>0</v>
      </c>
      <c r="AA104" s="17">
        <f t="shared" si="8"/>
        <v>0</v>
      </c>
    </row>
    <row r="105" spans="1:27">
      <c r="A105" s="17" t="s">
        <v>134</v>
      </c>
      <c r="B105" s="17" t="s">
        <v>687</v>
      </c>
      <c r="C105" s="17">
        <f>VLOOKUP(A105,教!A:C,3,0)</f>
        <v>0</v>
      </c>
      <c r="D105" s="17">
        <f>VLOOKUP(A105,學!A:C,3,0)</f>
        <v>0</v>
      </c>
      <c r="E105" s="17">
        <f>VLOOKUP(A105,讀!A:C,3,0)</f>
        <v>0</v>
      </c>
      <c r="F105" s="17">
        <f>VLOOKUP(A105,人!A:C,3,0)</f>
        <v>0</v>
      </c>
      <c r="G105" s="17">
        <f>VLOOKUP(A105,總!A:C,3,0)</f>
        <v>0</v>
      </c>
      <c r="H105" s="17">
        <f>VLOOKUP(A105,專一!A:C,3,0)</f>
        <v>0</v>
      </c>
      <c r="I105" s="17">
        <f>VLOOKUP(A105,專二!A:C,3,0)</f>
        <v>0</v>
      </c>
      <c r="J105" s="17">
        <f>VLOOKUP(A105,特教!A:C,3,0)</f>
        <v>0</v>
      </c>
      <c r="K105" s="17">
        <f>VLOOKUP(A105,國二!A:C,3,0)</f>
        <v>0</v>
      </c>
      <c r="L105" s="17">
        <f>VLOOKUP(A105,國三!A:C,3,0)</f>
        <v>0</v>
      </c>
      <c r="M105" s="17">
        <f>VLOOKUP(A105,體!A:C,3,0)</f>
        <v>0</v>
      </c>
      <c r="N105" s="17">
        <f t="shared" si="9"/>
        <v>0</v>
      </c>
      <c r="O105" s="20" t="s">
        <v>985</v>
      </c>
      <c r="T105" s="17">
        <v>1000</v>
      </c>
      <c r="Y105" s="17">
        <f t="shared" si="6"/>
        <v>1000</v>
      </c>
      <c r="Z105" s="17">
        <f t="shared" si="7"/>
        <v>0</v>
      </c>
      <c r="AA105" s="17">
        <f t="shared" si="8"/>
        <v>0</v>
      </c>
    </row>
    <row r="106" spans="1:27">
      <c r="A106" s="17" t="s">
        <v>272</v>
      </c>
      <c r="B106" s="17" t="s">
        <v>786</v>
      </c>
      <c r="C106" s="17">
        <f>VLOOKUP(A106,教!A:C,3,0)</f>
        <v>0</v>
      </c>
      <c r="D106" s="17">
        <f>VLOOKUP(A106,學!A:C,3,0)</f>
        <v>0</v>
      </c>
      <c r="E106" s="17">
        <f>VLOOKUP(A106,讀!A:C,3,0)</f>
        <v>0</v>
      </c>
      <c r="F106" s="17">
        <f>VLOOKUP(A106,人!A:C,3,0)</f>
        <v>0</v>
      </c>
      <c r="G106" s="17">
        <f>VLOOKUP(A106,總!A:C,3,0)</f>
        <v>0</v>
      </c>
      <c r="H106" s="17">
        <f>VLOOKUP(A106,專一!A:C,3,0)</f>
        <v>0</v>
      </c>
      <c r="I106" s="17">
        <f>VLOOKUP(A106,專二!A:C,3,0)</f>
        <v>0</v>
      </c>
      <c r="J106" s="17">
        <f>VLOOKUP(A106,特教!A:C,3,0)</f>
        <v>0</v>
      </c>
      <c r="K106" s="17">
        <f>VLOOKUP(A106,國二!A:C,3,0)</f>
        <v>0</v>
      </c>
      <c r="L106" s="17">
        <f>VLOOKUP(A106,國三!A:C,3,0)</f>
        <v>0</v>
      </c>
      <c r="M106" s="17">
        <f>VLOOKUP(A106,體!A:C,3,0)</f>
        <v>0</v>
      </c>
      <c r="N106" s="17">
        <f t="shared" si="9"/>
        <v>0</v>
      </c>
      <c r="O106" s="17" t="s">
        <v>626</v>
      </c>
      <c r="T106" s="17">
        <v>0</v>
      </c>
      <c r="Y106" s="17">
        <f t="shared" si="6"/>
        <v>0</v>
      </c>
      <c r="Z106" s="17">
        <f t="shared" si="7"/>
        <v>0</v>
      </c>
      <c r="AA106" s="17">
        <f t="shared" si="8"/>
        <v>0</v>
      </c>
    </row>
    <row r="107" spans="1:27">
      <c r="A107" s="17" t="s">
        <v>332</v>
      </c>
      <c r="B107" s="17" t="s">
        <v>814</v>
      </c>
      <c r="C107" s="17">
        <f>VLOOKUP(A107,教!A:C,3,0)</f>
        <v>0</v>
      </c>
      <c r="D107" s="17">
        <f>VLOOKUP(A107,學!A:C,3,0)</f>
        <v>0</v>
      </c>
      <c r="E107" s="17">
        <f>VLOOKUP(A107,讀!A:C,3,0)</f>
        <v>0</v>
      </c>
      <c r="F107" s="17">
        <f>VLOOKUP(A107,人!A:C,3,0)</f>
        <v>0</v>
      </c>
      <c r="G107" s="17">
        <f>VLOOKUP(A107,總!A:C,3,0)</f>
        <v>0</v>
      </c>
      <c r="H107" s="17">
        <f>VLOOKUP(A107,專一!A:C,3,0)</f>
        <v>0</v>
      </c>
      <c r="I107" s="17">
        <f>VLOOKUP(A107,專二!A:C,3,0)</f>
        <v>0</v>
      </c>
      <c r="J107" s="17">
        <f>VLOOKUP(A107,特教!A:C,3,0)</f>
        <v>0</v>
      </c>
      <c r="K107" s="17">
        <f>VLOOKUP(A107,國二!A:C,3,0)</f>
        <v>0</v>
      </c>
      <c r="L107" s="17">
        <f>VLOOKUP(A107,國三!A:C,3,0)</f>
        <v>0</v>
      </c>
      <c r="M107" s="17">
        <f>VLOOKUP(A107,體!A:C,3,0)</f>
        <v>0</v>
      </c>
      <c r="N107" s="17">
        <f t="shared" si="9"/>
        <v>0</v>
      </c>
      <c r="O107" s="17" t="s">
        <v>920</v>
      </c>
      <c r="T107" s="17">
        <v>500</v>
      </c>
      <c r="Y107" s="17">
        <f t="shared" si="6"/>
        <v>500</v>
      </c>
      <c r="Z107" s="17">
        <f t="shared" si="7"/>
        <v>0</v>
      </c>
      <c r="AA107" s="17">
        <f t="shared" si="8"/>
        <v>0</v>
      </c>
    </row>
    <row r="108" spans="1:27">
      <c r="A108" s="17" t="s">
        <v>170</v>
      </c>
      <c r="B108" s="17" t="s">
        <v>742</v>
      </c>
      <c r="C108" s="17">
        <f>VLOOKUP(A108,教!A:C,3,0)</f>
        <v>0</v>
      </c>
      <c r="D108" s="17">
        <f>VLOOKUP(A108,學!A:C,3,0)</f>
        <v>0</v>
      </c>
      <c r="E108" s="17">
        <f>VLOOKUP(A108,讀!A:C,3,0)</f>
        <v>0</v>
      </c>
      <c r="F108" s="17">
        <f>VLOOKUP(A108,人!A:C,3,0)</f>
        <v>0</v>
      </c>
      <c r="G108" s="17">
        <f>VLOOKUP(A108,總!A:C,3,0)</f>
        <v>0</v>
      </c>
      <c r="H108" s="17">
        <f>VLOOKUP(A108,專一!A:C,3,0)</f>
        <v>0</v>
      </c>
      <c r="I108" s="17">
        <f>VLOOKUP(A108,專二!A:C,3,0)</f>
        <v>0</v>
      </c>
      <c r="J108" s="17">
        <f>VLOOKUP(A108,特教!A:C,3,0)</f>
        <v>0</v>
      </c>
      <c r="K108" s="17">
        <f>VLOOKUP(A108,國二!A:C,3,0)</f>
        <v>0</v>
      </c>
      <c r="L108" s="17">
        <f>VLOOKUP(A108,國三!A:C,3,0)</f>
        <v>0</v>
      </c>
      <c r="M108" s="17">
        <f>VLOOKUP(A108,體!A:C,3,0)</f>
        <v>0</v>
      </c>
      <c r="N108" s="17">
        <f t="shared" si="9"/>
        <v>0</v>
      </c>
      <c r="O108" s="17" t="s">
        <v>918</v>
      </c>
      <c r="T108" s="17">
        <v>500</v>
      </c>
      <c r="Y108" s="17">
        <f t="shared" si="6"/>
        <v>500</v>
      </c>
      <c r="Z108" s="17">
        <f t="shared" si="7"/>
        <v>0</v>
      </c>
      <c r="AA108" s="17">
        <f t="shared" si="8"/>
        <v>0</v>
      </c>
    </row>
    <row r="109" spans="1:27">
      <c r="A109" s="17" t="s">
        <v>260</v>
      </c>
      <c r="B109" s="17" t="s">
        <v>780</v>
      </c>
      <c r="C109" s="17">
        <f>VLOOKUP(A109,教!A:C,3,0)</f>
        <v>0</v>
      </c>
      <c r="D109" s="17">
        <f>VLOOKUP(A109,學!A:C,3,0)</f>
        <v>0</v>
      </c>
      <c r="E109" s="17">
        <f>VLOOKUP(A109,讀!A:C,3,0)</f>
        <v>0</v>
      </c>
      <c r="F109" s="17">
        <f>VLOOKUP(A109,人!A:C,3,0)</f>
        <v>0</v>
      </c>
      <c r="G109" s="17">
        <f>VLOOKUP(A109,總!A:C,3,0)</f>
        <v>0</v>
      </c>
      <c r="H109" s="17">
        <f>VLOOKUP(A109,專一!A:C,3,0)</f>
        <v>0</v>
      </c>
      <c r="I109" s="17">
        <f>VLOOKUP(A109,專二!A:C,3,0)</f>
        <v>0</v>
      </c>
      <c r="J109" s="17">
        <f>VLOOKUP(A109,特教!A:C,3,0)</f>
        <v>0</v>
      </c>
      <c r="K109" s="17">
        <f>VLOOKUP(A109,國二!A:C,3,0)</f>
        <v>0</v>
      </c>
      <c r="L109" s="17">
        <f>VLOOKUP(A109,國三!A:C,3,0)</f>
        <v>0</v>
      </c>
      <c r="M109" s="17">
        <f>VLOOKUP(A109,體!A:C,3,0)</f>
        <v>0</v>
      </c>
      <c r="N109" s="17">
        <f t="shared" si="9"/>
        <v>0</v>
      </c>
      <c r="O109" s="17" t="s">
        <v>905</v>
      </c>
      <c r="P109" s="17" t="s">
        <v>930</v>
      </c>
      <c r="T109" s="17">
        <v>1000</v>
      </c>
      <c r="U109" s="17">
        <v>500</v>
      </c>
      <c r="Y109" s="17">
        <f t="shared" si="6"/>
        <v>1500</v>
      </c>
      <c r="Z109" s="17">
        <f t="shared" si="7"/>
        <v>0</v>
      </c>
      <c r="AA109" s="17">
        <f t="shared" si="8"/>
        <v>0</v>
      </c>
    </row>
    <row r="110" spans="1:27">
      <c r="A110" s="17" t="s">
        <v>342</v>
      </c>
      <c r="B110" s="17" t="s">
        <v>650</v>
      </c>
      <c r="C110" s="17">
        <f>VLOOKUP(A110,教!A:C,3,0)</f>
        <v>0</v>
      </c>
      <c r="D110" s="17">
        <f>VLOOKUP(A110,學!A:C,3,0)</f>
        <v>0</v>
      </c>
      <c r="E110" s="17">
        <f>VLOOKUP(A110,讀!A:C,3,0)</f>
        <v>0</v>
      </c>
      <c r="F110" s="17">
        <f>VLOOKUP(A110,人!A:C,3,0)</f>
        <v>0</v>
      </c>
      <c r="G110" s="17">
        <f>VLOOKUP(A110,總!A:C,3,0)</f>
        <v>0</v>
      </c>
      <c r="H110" s="17">
        <f>VLOOKUP(A110,專一!A:C,3,0)</f>
        <v>0</v>
      </c>
      <c r="I110" s="17">
        <f>VLOOKUP(A110,專二!A:C,3,0)</f>
        <v>0</v>
      </c>
      <c r="J110" s="17">
        <f>VLOOKUP(A110,特教!A:C,3,0)</f>
        <v>335</v>
      </c>
      <c r="K110" s="17">
        <f>VLOOKUP(A110,國二!A:C,3,0)</f>
        <v>0</v>
      </c>
      <c r="L110" s="17">
        <f>VLOOKUP(A110,國三!A:C,3,0)</f>
        <v>0</v>
      </c>
      <c r="M110" s="17">
        <f>VLOOKUP(A110,體!A:C,3,0)</f>
        <v>0</v>
      </c>
      <c r="N110" s="17">
        <f t="shared" ref="N110:N141" si="10">SUM(C110:M110)</f>
        <v>335</v>
      </c>
      <c r="O110" s="17" t="s">
        <v>903</v>
      </c>
      <c r="T110" s="17">
        <v>500</v>
      </c>
      <c r="Y110" s="17">
        <f t="shared" si="6"/>
        <v>500</v>
      </c>
      <c r="Z110" s="17">
        <f t="shared" si="7"/>
        <v>0</v>
      </c>
      <c r="AA110" s="17">
        <f t="shared" si="8"/>
        <v>0</v>
      </c>
    </row>
    <row r="111" spans="1:27">
      <c r="A111" s="17" t="s">
        <v>326</v>
      </c>
      <c r="B111" s="17" t="s">
        <v>812</v>
      </c>
      <c r="C111" s="17">
        <f>VLOOKUP(A111,教!A:C,3,0)</f>
        <v>72</v>
      </c>
      <c r="D111" s="17">
        <f>VLOOKUP(A111,學!A:C,3,0)</f>
        <v>0</v>
      </c>
      <c r="E111" s="17">
        <f>VLOOKUP(A111,讀!A:C,3,0)</f>
        <v>12</v>
      </c>
      <c r="F111" s="17">
        <f>VLOOKUP(A111,人!A:C,3,0)</f>
        <v>0</v>
      </c>
      <c r="G111" s="17">
        <f>VLOOKUP(A111,總!A:C,3,0)</f>
        <v>0</v>
      </c>
      <c r="H111" s="17">
        <f>VLOOKUP(A111,專一!A:C,3,0)</f>
        <v>0</v>
      </c>
      <c r="I111" s="17">
        <f>VLOOKUP(A111,專二!A:C,3,0)</f>
        <v>0</v>
      </c>
      <c r="J111" s="17">
        <f>VLOOKUP(A111,特教!A:C,3,0)</f>
        <v>0</v>
      </c>
      <c r="K111" s="17">
        <f>VLOOKUP(A111,國二!A:C,3,0)</f>
        <v>0</v>
      </c>
      <c r="L111" s="17">
        <f>VLOOKUP(A111,國三!A:C,3,0)</f>
        <v>0</v>
      </c>
      <c r="M111" s="17">
        <f>VLOOKUP(A111,體!A:C,3,0)</f>
        <v>0</v>
      </c>
      <c r="N111" s="17">
        <f t="shared" si="10"/>
        <v>84</v>
      </c>
      <c r="O111" s="17" t="s">
        <v>905</v>
      </c>
      <c r="P111" s="17" t="s">
        <v>984</v>
      </c>
      <c r="Q111" s="17" t="s">
        <v>992</v>
      </c>
      <c r="T111" s="17">
        <v>1000</v>
      </c>
      <c r="U111" s="17">
        <v>250</v>
      </c>
      <c r="V111" s="17">
        <v>500</v>
      </c>
      <c r="Y111" s="17">
        <f t="shared" si="6"/>
        <v>1750</v>
      </c>
      <c r="Z111" s="17">
        <f t="shared" si="7"/>
        <v>0</v>
      </c>
      <c r="AA111" s="17">
        <f t="shared" si="8"/>
        <v>0</v>
      </c>
    </row>
    <row r="112" spans="1:27">
      <c r="A112" s="17" t="s">
        <v>64</v>
      </c>
      <c r="B112" s="17" t="s">
        <v>697</v>
      </c>
      <c r="C112" s="17">
        <f>VLOOKUP(A112,教!A:C,3,0)</f>
        <v>0</v>
      </c>
      <c r="D112" s="17">
        <f>VLOOKUP(A112,學!A:C,3,0)</f>
        <v>0</v>
      </c>
      <c r="E112" s="17">
        <f>VLOOKUP(A112,讀!A:C,3,0)</f>
        <v>0</v>
      </c>
      <c r="F112" s="17">
        <f>VLOOKUP(A112,人!A:C,3,0)</f>
        <v>4</v>
      </c>
      <c r="G112" s="17">
        <f>VLOOKUP(A112,總!A:C,3,0)</f>
        <v>0</v>
      </c>
      <c r="H112" s="17">
        <f>VLOOKUP(A112,專一!A:C,3,0)</f>
        <v>0</v>
      </c>
      <c r="I112" s="17">
        <f>VLOOKUP(A112,專二!A:C,3,0)</f>
        <v>0</v>
      </c>
      <c r="J112" s="17">
        <f>VLOOKUP(A112,特教!A:C,3,0)</f>
        <v>0</v>
      </c>
      <c r="K112" s="17">
        <f>VLOOKUP(A112,國二!A:C,3,0)</f>
        <v>0</v>
      </c>
      <c r="L112" s="17">
        <f>VLOOKUP(A112,國三!A:C,3,0)</f>
        <v>0</v>
      </c>
      <c r="M112" s="17">
        <f>VLOOKUP(A112,體!A:C,3,0)</f>
        <v>0</v>
      </c>
      <c r="N112" s="17">
        <f t="shared" si="10"/>
        <v>4</v>
      </c>
      <c r="O112" s="17" t="s">
        <v>905</v>
      </c>
      <c r="T112" s="17">
        <v>1000</v>
      </c>
      <c r="Y112" s="17">
        <f t="shared" si="6"/>
        <v>1000</v>
      </c>
      <c r="Z112" s="17">
        <f t="shared" si="7"/>
        <v>0</v>
      </c>
      <c r="AA112" s="17">
        <f t="shared" si="8"/>
        <v>0</v>
      </c>
    </row>
    <row r="113" spans="1:27">
      <c r="A113" s="17" t="s">
        <v>192</v>
      </c>
      <c r="B113" s="17" t="s">
        <v>658</v>
      </c>
      <c r="C113" s="17">
        <f>VLOOKUP(A113,教!A:C,3,0)</f>
        <v>0</v>
      </c>
      <c r="D113" s="17">
        <f>VLOOKUP(A113,學!A:C,3,0)</f>
        <v>0</v>
      </c>
      <c r="E113" s="17">
        <f>VLOOKUP(A113,讀!A:C,3,0)</f>
        <v>0</v>
      </c>
      <c r="F113" s="17">
        <f>VLOOKUP(A113,人!A:C,3,0)</f>
        <v>0</v>
      </c>
      <c r="G113" s="17">
        <f>VLOOKUP(A113,總!A:C,3,0)</f>
        <v>0</v>
      </c>
      <c r="H113" s="17">
        <f>VLOOKUP(A113,專一!A:C,3,0)</f>
        <v>1171</v>
      </c>
      <c r="I113" s="17">
        <f>VLOOKUP(A113,專二!A:C,3,0)</f>
        <v>0</v>
      </c>
      <c r="J113" s="17">
        <f>VLOOKUP(A113,特教!A:C,3,0)</f>
        <v>0</v>
      </c>
      <c r="K113" s="17">
        <f>VLOOKUP(A113,國二!A:C,3,0)</f>
        <v>0</v>
      </c>
      <c r="L113" s="17">
        <f>VLOOKUP(A113,國三!A:C,3,0)</f>
        <v>0</v>
      </c>
      <c r="M113" s="17">
        <f>VLOOKUP(A113,體!A:C,3,0)</f>
        <v>0</v>
      </c>
      <c r="N113" s="17">
        <f t="shared" si="10"/>
        <v>1171</v>
      </c>
      <c r="O113" s="17" t="s">
        <v>903</v>
      </c>
      <c r="T113" s="17">
        <v>500</v>
      </c>
      <c r="Y113" s="17">
        <f t="shared" si="6"/>
        <v>500</v>
      </c>
      <c r="Z113" s="17">
        <f t="shared" si="7"/>
        <v>671</v>
      </c>
      <c r="AA113" s="17">
        <f t="shared" si="8"/>
        <v>336</v>
      </c>
    </row>
    <row r="114" spans="1:27">
      <c r="A114" s="17" t="s">
        <v>78</v>
      </c>
      <c r="B114" s="17" t="s">
        <v>704</v>
      </c>
      <c r="C114" s="17">
        <f>VLOOKUP(A114,教!A:C,3,0)</f>
        <v>0</v>
      </c>
      <c r="D114" s="17">
        <f>VLOOKUP(A114,學!A:C,3,0)</f>
        <v>0</v>
      </c>
      <c r="E114" s="17">
        <f>VLOOKUP(A114,讀!A:C,3,0)</f>
        <v>0</v>
      </c>
      <c r="F114" s="17">
        <f>VLOOKUP(A114,人!A:C,3,0)</f>
        <v>0</v>
      </c>
      <c r="G114" s="17">
        <f>VLOOKUP(A114,總!A:C,3,0)</f>
        <v>0</v>
      </c>
      <c r="H114" s="17">
        <f>VLOOKUP(A114,專一!A:C,3,0)</f>
        <v>0</v>
      </c>
      <c r="I114" s="17">
        <f>VLOOKUP(A114,專二!A:C,3,0)</f>
        <v>0</v>
      </c>
      <c r="J114" s="17">
        <f>VLOOKUP(A114,特教!A:C,3,0)</f>
        <v>0</v>
      </c>
      <c r="K114" s="17">
        <f>VLOOKUP(A114,國二!A:C,3,0)</f>
        <v>0</v>
      </c>
      <c r="L114" s="17">
        <f>VLOOKUP(A114,國三!A:C,3,0)</f>
        <v>0</v>
      </c>
      <c r="M114" s="17">
        <f>VLOOKUP(A114,體!A:C,3,0)</f>
        <v>0</v>
      </c>
      <c r="N114" s="17">
        <f t="shared" si="10"/>
        <v>0</v>
      </c>
      <c r="O114" s="17" t="s">
        <v>591</v>
      </c>
      <c r="T114" s="17">
        <v>1000</v>
      </c>
      <c r="Y114" s="17">
        <f t="shared" si="6"/>
        <v>1000</v>
      </c>
      <c r="Z114" s="17">
        <f t="shared" si="7"/>
        <v>0</v>
      </c>
      <c r="AA114" s="17">
        <f t="shared" si="8"/>
        <v>0</v>
      </c>
    </row>
    <row r="115" spans="1:27">
      <c r="A115" s="17" t="s">
        <v>512</v>
      </c>
      <c r="B115" s="17" t="s">
        <v>889</v>
      </c>
      <c r="C115" s="17">
        <f>VLOOKUP(A115,教!A:C,3,0)</f>
        <v>0</v>
      </c>
      <c r="D115" s="17">
        <f>VLOOKUP(A115,學!A:C,3,0)</f>
        <v>0</v>
      </c>
      <c r="E115" s="17">
        <f>VLOOKUP(A115,讀!A:C,3,0)</f>
        <v>0</v>
      </c>
      <c r="F115" s="17">
        <f>VLOOKUP(A115,人!A:C,3,0)</f>
        <v>0</v>
      </c>
      <c r="G115" s="17">
        <f>VLOOKUP(A115,總!A:C,3,0)</f>
        <v>0</v>
      </c>
      <c r="H115" s="17">
        <f>VLOOKUP(A115,專一!A:C,3,0)</f>
        <v>0</v>
      </c>
      <c r="I115" s="17">
        <f>VLOOKUP(A115,專二!A:C,3,0)</f>
        <v>0</v>
      </c>
      <c r="J115" s="17">
        <f>VLOOKUP(A115,特教!A:C,3,0)</f>
        <v>0</v>
      </c>
      <c r="K115" s="17">
        <f>VLOOKUP(A115,國二!A:C,3,0)</f>
        <v>0</v>
      </c>
      <c r="L115" s="17">
        <f>VLOOKUP(A115,國三!A:C,3,0)</f>
        <v>0</v>
      </c>
      <c r="M115" s="17">
        <f>VLOOKUP(A115,體!A:C,3,0)</f>
        <v>0</v>
      </c>
      <c r="N115" s="17">
        <f t="shared" si="10"/>
        <v>0</v>
      </c>
      <c r="O115" s="18" t="s">
        <v>577</v>
      </c>
      <c r="T115" s="17">
        <v>1000</v>
      </c>
      <c r="Y115" s="17">
        <f t="shared" si="6"/>
        <v>1000</v>
      </c>
      <c r="Z115" s="17">
        <f t="shared" si="7"/>
        <v>0</v>
      </c>
      <c r="AA115" s="17">
        <f t="shared" si="8"/>
        <v>0</v>
      </c>
    </row>
    <row r="116" spans="1:27">
      <c r="A116" s="17" t="s">
        <v>188</v>
      </c>
      <c r="B116" s="17" t="s">
        <v>749</v>
      </c>
      <c r="C116" s="17">
        <f>VLOOKUP(A116,教!A:C,3,0)</f>
        <v>0</v>
      </c>
      <c r="D116" s="17">
        <f>VLOOKUP(A116,學!A:C,3,0)</f>
        <v>0</v>
      </c>
      <c r="E116" s="17">
        <f>VLOOKUP(A116,讀!A:C,3,0)</f>
        <v>0</v>
      </c>
      <c r="F116" s="17">
        <f>VLOOKUP(A116,人!A:C,3,0)</f>
        <v>0</v>
      </c>
      <c r="G116" s="17">
        <f>VLOOKUP(A116,總!A:C,3,0)</f>
        <v>0</v>
      </c>
      <c r="H116" s="17">
        <f>VLOOKUP(A116,專一!A:C,3,0)</f>
        <v>0</v>
      </c>
      <c r="I116" s="17">
        <f>VLOOKUP(A116,專二!A:C,3,0)</f>
        <v>0</v>
      </c>
      <c r="J116" s="17">
        <f>VLOOKUP(A116,特教!A:C,3,0)</f>
        <v>0</v>
      </c>
      <c r="K116" s="17">
        <f>VLOOKUP(A116,國二!A:C,3,0)</f>
        <v>0</v>
      </c>
      <c r="L116" s="17">
        <f>VLOOKUP(A116,國三!A:C,3,0)</f>
        <v>0</v>
      </c>
      <c r="M116" s="17">
        <f>VLOOKUP(A116,體!A:C,3,0)</f>
        <v>0</v>
      </c>
      <c r="N116" s="17">
        <f t="shared" si="10"/>
        <v>0</v>
      </c>
      <c r="O116" s="18" t="s">
        <v>577</v>
      </c>
      <c r="T116" s="17">
        <v>1000</v>
      </c>
      <c r="Y116" s="17">
        <f t="shared" si="6"/>
        <v>1000</v>
      </c>
      <c r="Z116" s="17">
        <f t="shared" si="7"/>
        <v>0</v>
      </c>
      <c r="AA116" s="17">
        <f t="shared" si="8"/>
        <v>0</v>
      </c>
    </row>
    <row r="117" spans="1:27">
      <c r="A117" s="17" t="s">
        <v>336</v>
      </c>
      <c r="B117" s="17" t="s">
        <v>816</v>
      </c>
      <c r="C117" s="17">
        <f>VLOOKUP(A117,教!A:C,3,0)</f>
        <v>291</v>
      </c>
      <c r="D117" s="17">
        <f>VLOOKUP(A117,學!A:C,3,0)</f>
        <v>4</v>
      </c>
      <c r="E117" s="17">
        <f>VLOOKUP(A117,讀!A:C,3,0)</f>
        <v>0</v>
      </c>
      <c r="F117" s="17">
        <f>VLOOKUP(A117,人!A:C,3,0)</f>
        <v>0</v>
      </c>
      <c r="G117" s="17">
        <f>VLOOKUP(A117,總!A:C,3,0)</f>
        <v>0</v>
      </c>
      <c r="H117" s="17">
        <f>VLOOKUP(A117,專一!A:C,3,0)</f>
        <v>117</v>
      </c>
      <c r="I117" s="17">
        <f>VLOOKUP(A117,專二!A:C,3,0)</f>
        <v>0</v>
      </c>
      <c r="J117" s="17">
        <f>VLOOKUP(A117,特教!A:C,3,0)</f>
        <v>0</v>
      </c>
      <c r="K117" s="17">
        <f>VLOOKUP(A117,國二!A:C,3,0)</f>
        <v>6</v>
      </c>
      <c r="L117" s="17">
        <f>VLOOKUP(A117,國三!A:C,3,0)</f>
        <v>1118</v>
      </c>
      <c r="M117" s="17">
        <f>VLOOKUP(A117,體!A:C,3,0)</f>
        <v>0</v>
      </c>
      <c r="N117" s="17">
        <f t="shared" si="10"/>
        <v>1536</v>
      </c>
      <c r="O117" s="18" t="s">
        <v>573</v>
      </c>
      <c r="T117" s="17">
        <v>1500</v>
      </c>
      <c r="Y117" s="17">
        <f t="shared" si="6"/>
        <v>1500</v>
      </c>
      <c r="Z117" s="17">
        <f t="shared" si="7"/>
        <v>36</v>
      </c>
      <c r="AA117" s="17">
        <f t="shared" si="8"/>
        <v>18</v>
      </c>
    </row>
    <row r="118" spans="1:27">
      <c r="A118" s="17" t="s">
        <v>370</v>
      </c>
      <c r="B118" s="17" t="s">
        <v>670</v>
      </c>
      <c r="C118" s="17">
        <f>VLOOKUP(A118,教!A:C,3,0)</f>
        <v>0</v>
      </c>
      <c r="D118" s="17">
        <f>VLOOKUP(A118,學!A:C,3,0)</f>
        <v>0</v>
      </c>
      <c r="E118" s="17">
        <f>VLOOKUP(A118,讀!A:C,3,0)</f>
        <v>0</v>
      </c>
      <c r="F118" s="17">
        <f>VLOOKUP(A118,人!A:C,3,0)</f>
        <v>0</v>
      </c>
      <c r="G118" s="17">
        <f>VLOOKUP(A118,總!A:C,3,0)</f>
        <v>0</v>
      </c>
      <c r="H118" s="17">
        <f>VLOOKUP(A118,專一!A:C,3,0)</f>
        <v>0</v>
      </c>
      <c r="I118" s="17">
        <f>VLOOKUP(A118,專二!A:C,3,0)</f>
        <v>0</v>
      </c>
      <c r="J118" s="17">
        <f>VLOOKUP(A118,特教!A:C,3,0)</f>
        <v>0</v>
      </c>
      <c r="K118" s="17">
        <f>VLOOKUP(A118,國二!A:C,3,0)</f>
        <v>0</v>
      </c>
      <c r="L118" s="17">
        <f>VLOOKUP(A118,國三!A:C,3,0)</f>
        <v>0</v>
      </c>
      <c r="M118" s="17">
        <f>VLOOKUP(A118,體!A:C,3,0)</f>
        <v>0</v>
      </c>
      <c r="N118" s="17">
        <f t="shared" si="10"/>
        <v>0</v>
      </c>
      <c r="O118" s="17" t="s">
        <v>903</v>
      </c>
      <c r="T118" s="17">
        <v>500</v>
      </c>
      <c r="Y118" s="17">
        <f t="shared" si="6"/>
        <v>500</v>
      </c>
      <c r="Z118" s="17">
        <f t="shared" si="7"/>
        <v>0</v>
      </c>
      <c r="AA118" s="17">
        <f t="shared" si="8"/>
        <v>0</v>
      </c>
    </row>
    <row r="119" spans="1:27">
      <c r="A119" s="17" t="s">
        <v>322</v>
      </c>
      <c r="B119" s="17" t="s">
        <v>810</v>
      </c>
      <c r="C119" s="17">
        <f>VLOOKUP(A119,教!A:C,3,0)</f>
        <v>12</v>
      </c>
      <c r="D119" s="17">
        <f>VLOOKUP(A119,學!A:C,3,0)</f>
        <v>0</v>
      </c>
      <c r="E119" s="17">
        <f>VLOOKUP(A119,讀!A:C,3,0)</f>
        <v>605</v>
      </c>
      <c r="F119" s="17">
        <f>VLOOKUP(A119,人!A:C,3,0)</f>
        <v>0</v>
      </c>
      <c r="G119" s="17">
        <f>VLOOKUP(A119,總!A:C,3,0)</f>
        <v>0</v>
      </c>
      <c r="H119" s="17">
        <f>VLOOKUP(A119,專一!A:C,3,0)</f>
        <v>0</v>
      </c>
      <c r="I119" s="17">
        <f>VLOOKUP(A119,專二!A:C,3,0)</f>
        <v>0</v>
      </c>
      <c r="J119" s="17">
        <f>VLOOKUP(A119,特教!A:C,3,0)</f>
        <v>0</v>
      </c>
      <c r="K119" s="17">
        <f>VLOOKUP(A119,國二!A:C,3,0)</f>
        <v>0</v>
      </c>
      <c r="L119" s="17">
        <f>VLOOKUP(A119,國三!A:C,3,0)</f>
        <v>0</v>
      </c>
      <c r="M119" s="17">
        <f>VLOOKUP(A119,體!A:C,3,0)</f>
        <v>0</v>
      </c>
      <c r="N119" s="17">
        <f t="shared" si="10"/>
        <v>617</v>
      </c>
      <c r="O119" s="17" t="s">
        <v>905</v>
      </c>
      <c r="T119" s="17">
        <v>1000</v>
      </c>
      <c r="Y119" s="17">
        <f t="shared" si="6"/>
        <v>1000</v>
      </c>
      <c r="Z119" s="17">
        <f t="shared" si="7"/>
        <v>0</v>
      </c>
      <c r="AA119" s="17">
        <f t="shared" si="8"/>
        <v>0</v>
      </c>
    </row>
    <row r="120" spans="1:27">
      <c r="A120" s="17" t="s">
        <v>524</v>
      </c>
      <c r="B120" s="17" t="s">
        <v>895</v>
      </c>
      <c r="C120" s="17">
        <f>VLOOKUP(A120,教!A:C,3,0)</f>
        <v>195</v>
      </c>
      <c r="D120" s="17">
        <f>VLOOKUP(A120,學!A:C,3,0)</f>
        <v>16</v>
      </c>
      <c r="E120" s="17">
        <f>VLOOKUP(A120,讀!A:C,3,0)</f>
        <v>214</v>
      </c>
      <c r="F120" s="17">
        <f>VLOOKUP(A120,人!A:C,3,0)</f>
        <v>0</v>
      </c>
      <c r="G120" s="17">
        <f>VLOOKUP(A120,總!A:C,3,0)</f>
        <v>0</v>
      </c>
      <c r="H120" s="17">
        <f>VLOOKUP(A120,專一!A:C,3,0)</f>
        <v>0</v>
      </c>
      <c r="I120" s="17">
        <f>VLOOKUP(A120,專二!A:C,3,0)</f>
        <v>0</v>
      </c>
      <c r="J120" s="17">
        <f>VLOOKUP(A120,特教!A:C,3,0)</f>
        <v>0</v>
      </c>
      <c r="K120" s="17">
        <f>VLOOKUP(A120,國二!A:C,3,0)</f>
        <v>0</v>
      </c>
      <c r="L120" s="17">
        <f>VLOOKUP(A120,國三!A:C,3,0)</f>
        <v>0</v>
      </c>
      <c r="M120" s="17">
        <f>VLOOKUP(A120,體!A:C,3,0)</f>
        <v>0</v>
      </c>
      <c r="N120" s="17">
        <f t="shared" si="10"/>
        <v>425</v>
      </c>
      <c r="O120" s="17" t="s">
        <v>905</v>
      </c>
      <c r="P120" s="17" t="s">
        <v>930</v>
      </c>
      <c r="T120" s="17">
        <v>1000</v>
      </c>
      <c r="U120" s="17">
        <v>500</v>
      </c>
      <c r="Y120" s="17">
        <f t="shared" si="6"/>
        <v>1500</v>
      </c>
      <c r="Z120" s="17">
        <f t="shared" si="7"/>
        <v>0</v>
      </c>
      <c r="AA120" s="17">
        <f t="shared" si="8"/>
        <v>0</v>
      </c>
    </row>
    <row r="121" spans="1:27">
      <c r="A121" s="17" t="s">
        <v>510</v>
      </c>
      <c r="B121" s="17" t="s">
        <v>888</v>
      </c>
      <c r="C121" s="17">
        <f>VLOOKUP(A121,教!A:C,3,0)</f>
        <v>0</v>
      </c>
      <c r="D121" s="17">
        <f>VLOOKUP(A121,學!A:C,3,0)</f>
        <v>0</v>
      </c>
      <c r="E121" s="17">
        <f>VLOOKUP(A121,讀!A:C,3,0)</f>
        <v>0</v>
      </c>
      <c r="F121" s="17">
        <f>VLOOKUP(A121,人!A:C,3,0)</f>
        <v>0</v>
      </c>
      <c r="G121" s="17">
        <f>VLOOKUP(A121,總!A:C,3,0)</f>
        <v>0</v>
      </c>
      <c r="H121" s="17">
        <f>VLOOKUP(A121,專一!A:C,3,0)</f>
        <v>0</v>
      </c>
      <c r="I121" s="17">
        <f>VLOOKUP(A121,專二!A:C,3,0)</f>
        <v>0</v>
      </c>
      <c r="J121" s="17">
        <f>VLOOKUP(A121,特教!A:C,3,0)</f>
        <v>1994</v>
      </c>
      <c r="K121" s="17">
        <f>VLOOKUP(A121,國二!A:C,3,0)</f>
        <v>0</v>
      </c>
      <c r="L121" s="17">
        <f>VLOOKUP(A121,國三!A:C,3,0)</f>
        <v>0</v>
      </c>
      <c r="M121" s="17">
        <f>VLOOKUP(A121,體!A:C,3,0)</f>
        <v>0</v>
      </c>
      <c r="N121" s="17">
        <f t="shared" si="10"/>
        <v>1994</v>
      </c>
      <c r="O121" s="17" t="s">
        <v>908</v>
      </c>
      <c r="P121" s="18" t="s">
        <v>616</v>
      </c>
      <c r="T121" s="17">
        <v>1000</v>
      </c>
      <c r="U121" s="17">
        <v>200</v>
      </c>
      <c r="Y121" s="17">
        <f t="shared" si="6"/>
        <v>1200</v>
      </c>
      <c r="Z121" s="17">
        <f t="shared" si="7"/>
        <v>794</v>
      </c>
      <c r="AA121" s="17">
        <f t="shared" si="8"/>
        <v>397</v>
      </c>
    </row>
    <row r="122" spans="1:27">
      <c r="A122" s="17" t="s">
        <v>130</v>
      </c>
      <c r="B122" s="17" t="s">
        <v>726</v>
      </c>
      <c r="C122" s="17">
        <f>VLOOKUP(A122,教!A:C,3,0)</f>
        <v>0</v>
      </c>
      <c r="D122" s="17">
        <f>VLOOKUP(A122,學!A:C,3,0)</f>
        <v>0</v>
      </c>
      <c r="E122" s="17">
        <f>VLOOKUP(A122,讀!A:C,3,0)</f>
        <v>0</v>
      </c>
      <c r="F122" s="17">
        <f>VLOOKUP(A122,人!A:C,3,0)</f>
        <v>0</v>
      </c>
      <c r="G122" s="17">
        <f>VLOOKUP(A122,總!A:C,3,0)</f>
        <v>0</v>
      </c>
      <c r="H122" s="17">
        <f>VLOOKUP(A122,專一!A:C,3,0)</f>
        <v>0</v>
      </c>
      <c r="I122" s="17">
        <f>VLOOKUP(A122,專二!A:C,3,0)</f>
        <v>0</v>
      </c>
      <c r="J122" s="17">
        <f>VLOOKUP(A122,特教!A:C,3,0)</f>
        <v>0</v>
      </c>
      <c r="K122" s="17">
        <f>VLOOKUP(A122,國二!A:C,3,0)</f>
        <v>299</v>
      </c>
      <c r="L122" s="17">
        <f>VLOOKUP(A122,國三!A:C,3,0)</f>
        <v>0</v>
      </c>
      <c r="M122" s="17">
        <f>VLOOKUP(A122,體!A:C,3,0)</f>
        <v>0</v>
      </c>
      <c r="N122" s="17">
        <f t="shared" si="10"/>
        <v>299</v>
      </c>
      <c r="O122" s="18" t="s">
        <v>581</v>
      </c>
      <c r="T122" s="17">
        <v>1000</v>
      </c>
      <c r="Y122" s="17">
        <f t="shared" si="6"/>
        <v>1000</v>
      </c>
      <c r="Z122" s="17">
        <f t="shared" si="7"/>
        <v>0</v>
      </c>
      <c r="AA122" s="17">
        <f t="shared" si="8"/>
        <v>0</v>
      </c>
    </row>
    <row r="123" spans="1:27">
      <c r="A123" s="17" t="s">
        <v>430</v>
      </c>
      <c r="B123" s="17" t="s">
        <v>856</v>
      </c>
      <c r="C123" s="17">
        <f>VLOOKUP(A123,教!A:C,3,0)</f>
        <v>0</v>
      </c>
      <c r="D123" s="17">
        <f>VLOOKUP(A123,學!A:C,3,0)</f>
        <v>0</v>
      </c>
      <c r="E123" s="17">
        <f>VLOOKUP(A123,讀!A:C,3,0)</f>
        <v>0</v>
      </c>
      <c r="F123" s="17">
        <f>VLOOKUP(A123,人!A:C,3,0)</f>
        <v>0</v>
      </c>
      <c r="G123" s="17">
        <f>VLOOKUP(A123,總!A:C,3,0)</f>
        <v>0</v>
      </c>
      <c r="H123" s="17">
        <f>VLOOKUP(A123,專一!A:C,3,0)</f>
        <v>0</v>
      </c>
      <c r="I123" s="17">
        <f>VLOOKUP(A123,專二!A:C,3,0)</f>
        <v>445</v>
      </c>
      <c r="J123" s="17">
        <f>VLOOKUP(A123,特教!A:C,3,0)</f>
        <v>0</v>
      </c>
      <c r="K123" s="17">
        <f>VLOOKUP(A123,國二!A:C,3,0)</f>
        <v>0</v>
      </c>
      <c r="L123" s="17">
        <f>VLOOKUP(A123,國三!A:C,3,0)</f>
        <v>0</v>
      </c>
      <c r="M123" s="17">
        <f>VLOOKUP(A123,體!A:C,3,0)</f>
        <v>0</v>
      </c>
      <c r="N123" s="17">
        <f t="shared" si="10"/>
        <v>445</v>
      </c>
      <c r="O123" s="17" t="s">
        <v>582</v>
      </c>
      <c r="T123" s="17">
        <v>1000</v>
      </c>
      <c r="Y123" s="17">
        <f t="shared" si="6"/>
        <v>1000</v>
      </c>
      <c r="Z123" s="17">
        <f t="shared" si="7"/>
        <v>0</v>
      </c>
      <c r="AA123" s="17">
        <f t="shared" si="8"/>
        <v>0</v>
      </c>
    </row>
    <row r="124" spans="1:27">
      <c r="A124" s="17" t="s">
        <v>202</v>
      </c>
      <c r="B124" s="17" t="s">
        <v>755</v>
      </c>
      <c r="C124" s="17">
        <f>VLOOKUP(A124,教!A:C,3,0)</f>
        <v>29</v>
      </c>
      <c r="D124" s="17">
        <f>VLOOKUP(A124,學!A:C,3,0)</f>
        <v>0</v>
      </c>
      <c r="E124" s="17">
        <f>VLOOKUP(A124,讀!A:C,3,0)</f>
        <v>2105</v>
      </c>
      <c r="F124" s="17">
        <f>VLOOKUP(A124,人!A:C,3,0)</f>
        <v>0</v>
      </c>
      <c r="G124" s="17">
        <f>VLOOKUP(A124,總!A:C,3,0)</f>
        <v>0</v>
      </c>
      <c r="H124" s="17">
        <f>VLOOKUP(A124,專一!A:C,3,0)</f>
        <v>1239</v>
      </c>
      <c r="I124" s="17">
        <f>VLOOKUP(A124,專二!A:C,3,0)</f>
        <v>0</v>
      </c>
      <c r="J124" s="17">
        <f>VLOOKUP(A124,特教!A:C,3,0)</f>
        <v>0</v>
      </c>
      <c r="K124" s="17">
        <f>VLOOKUP(A124,國二!A:C,3,0)</f>
        <v>0</v>
      </c>
      <c r="L124" s="17">
        <f>VLOOKUP(A124,國三!A:C,3,0)</f>
        <v>0</v>
      </c>
      <c r="M124" s="17">
        <f>VLOOKUP(A124,體!A:C,3,0)</f>
        <v>0</v>
      </c>
      <c r="N124" s="17">
        <f t="shared" si="10"/>
        <v>3373</v>
      </c>
      <c r="O124" s="17" t="s">
        <v>582</v>
      </c>
      <c r="P124" s="18" t="s">
        <v>616</v>
      </c>
      <c r="Q124" s="17" t="s">
        <v>982</v>
      </c>
      <c r="T124" s="17">
        <v>1000</v>
      </c>
      <c r="U124" s="17">
        <v>200</v>
      </c>
      <c r="V124" s="17">
        <v>500</v>
      </c>
      <c r="Y124" s="17">
        <f t="shared" si="6"/>
        <v>1700</v>
      </c>
      <c r="Z124" s="17">
        <f t="shared" si="7"/>
        <v>1673</v>
      </c>
      <c r="AA124" s="17">
        <f t="shared" si="8"/>
        <v>837</v>
      </c>
    </row>
    <row r="125" spans="1:27">
      <c r="A125" s="17" t="s">
        <v>422</v>
      </c>
      <c r="B125" s="17" t="s">
        <v>852</v>
      </c>
      <c r="C125" s="17">
        <f>VLOOKUP(A125,教!A:C,3,0)</f>
        <v>21</v>
      </c>
      <c r="D125" s="17">
        <f>VLOOKUP(A125,學!A:C,3,0)</f>
        <v>0</v>
      </c>
      <c r="E125" s="17">
        <f>VLOOKUP(A125,讀!A:C,3,0)</f>
        <v>192</v>
      </c>
      <c r="F125" s="17">
        <f>VLOOKUP(A125,人!A:C,3,0)</f>
        <v>0</v>
      </c>
      <c r="G125" s="17">
        <f>VLOOKUP(A125,總!A:C,3,0)</f>
        <v>0</v>
      </c>
      <c r="H125" s="17">
        <f>VLOOKUP(A125,專一!A:C,3,0)</f>
        <v>0</v>
      </c>
      <c r="I125" s="17">
        <f>VLOOKUP(A125,專二!A:C,3,0)</f>
        <v>0</v>
      </c>
      <c r="J125" s="17">
        <f>VLOOKUP(A125,特教!A:C,3,0)</f>
        <v>0</v>
      </c>
      <c r="K125" s="17">
        <f>VLOOKUP(A125,國二!A:C,3,0)</f>
        <v>0</v>
      </c>
      <c r="L125" s="17">
        <f>VLOOKUP(A125,國三!A:C,3,0)</f>
        <v>0</v>
      </c>
      <c r="M125" s="17">
        <f>VLOOKUP(A125,體!A:C,3,0)</f>
        <v>0</v>
      </c>
      <c r="N125" s="17">
        <f t="shared" si="10"/>
        <v>213</v>
      </c>
      <c r="O125" s="17" t="s">
        <v>582</v>
      </c>
      <c r="P125" s="17" t="s">
        <v>930</v>
      </c>
      <c r="T125" s="17">
        <v>1000</v>
      </c>
      <c r="U125" s="17">
        <v>500</v>
      </c>
      <c r="Y125" s="17">
        <f t="shared" si="6"/>
        <v>1500</v>
      </c>
      <c r="Z125" s="17">
        <f t="shared" si="7"/>
        <v>0</v>
      </c>
      <c r="AA125" s="17">
        <f t="shared" si="8"/>
        <v>0</v>
      </c>
    </row>
    <row r="126" spans="1:27">
      <c r="A126" s="17" t="s">
        <v>486</v>
      </c>
      <c r="B126" s="17" t="s">
        <v>672</v>
      </c>
      <c r="C126" s="17">
        <f>VLOOKUP(A126,教!A:C,3,0)</f>
        <v>32</v>
      </c>
      <c r="D126" s="17">
        <f>VLOOKUP(A126,學!A:C,3,0)</f>
        <v>0</v>
      </c>
      <c r="E126" s="17">
        <f>VLOOKUP(A126,讀!A:C,3,0)</f>
        <v>0</v>
      </c>
      <c r="F126" s="17">
        <f>VLOOKUP(A126,人!A:C,3,0)</f>
        <v>0</v>
      </c>
      <c r="G126" s="17">
        <f>VLOOKUP(A126,總!A:C,3,0)</f>
        <v>0</v>
      </c>
      <c r="H126" s="17">
        <f>VLOOKUP(A126,專一!A:C,3,0)</f>
        <v>0</v>
      </c>
      <c r="I126" s="17">
        <f>VLOOKUP(A126,專二!A:C,3,0)</f>
        <v>0</v>
      </c>
      <c r="J126" s="17">
        <f>VLOOKUP(A126,特教!A:C,3,0)</f>
        <v>0</v>
      </c>
      <c r="K126" s="17">
        <f>VLOOKUP(A126,國二!A:C,3,0)</f>
        <v>0</v>
      </c>
      <c r="L126" s="17">
        <f>VLOOKUP(A126,國三!A:C,3,0)</f>
        <v>0</v>
      </c>
      <c r="M126" s="17">
        <f>VLOOKUP(A126,體!A:C,3,0)</f>
        <v>0</v>
      </c>
      <c r="N126" s="17">
        <f t="shared" si="10"/>
        <v>32</v>
      </c>
      <c r="O126" s="17" t="s">
        <v>903</v>
      </c>
      <c r="T126" s="17">
        <v>500</v>
      </c>
      <c r="Y126" s="17">
        <f t="shared" si="6"/>
        <v>500</v>
      </c>
      <c r="Z126" s="17">
        <f t="shared" si="7"/>
        <v>0</v>
      </c>
      <c r="AA126" s="17">
        <f t="shared" si="8"/>
        <v>0</v>
      </c>
    </row>
    <row r="127" spans="1:27">
      <c r="A127" s="17" t="s">
        <v>178</v>
      </c>
      <c r="B127" s="17" t="s">
        <v>667</v>
      </c>
      <c r="C127" s="17">
        <f>VLOOKUP(A127,教!A:C,3,0)</f>
        <v>0</v>
      </c>
      <c r="D127" s="17">
        <f>VLOOKUP(A127,學!A:C,3,0)</f>
        <v>0</v>
      </c>
      <c r="E127" s="17">
        <f>VLOOKUP(A127,讀!A:C,3,0)</f>
        <v>0</v>
      </c>
      <c r="F127" s="17">
        <f>VLOOKUP(A127,人!A:C,3,0)</f>
        <v>0</v>
      </c>
      <c r="G127" s="17">
        <f>VLOOKUP(A127,總!A:C,3,0)</f>
        <v>0</v>
      </c>
      <c r="H127" s="17">
        <f>VLOOKUP(A127,專一!A:C,3,0)</f>
        <v>0</v>
      </c>
      <c r="I127" s="17">
        <f>VLOOKUP(A127,專二!A:C,3,0)</f>
        <v>0</v>
      </c>
      <c r="J127" s="17">
        <f>VLOOKUP(A127,特教!A:C,3,0)</f>
        <v>0</v>
      </c>
      <c r="K127" s="17">
        <f>VLOOKUP(A127,國二!A:C,3,0)</f>
        <v>0</v>
      </c>
      <c r="L127" s="17">
        <f>VLOOKUP(A127,國三!A:C,3,0)</f>
        <v>0</v>
      </c>
      <c r="M127" s="17">
        <f>VLOOKUP(A127,體!A:C,3,0)</f>
        <v>0</v>
      </c>
      <c r="N127" s="17">
        <f t="shared" si="10"/>
        <v>0</v>
      </c>
      <c r="O127" s="17" t="s">
        <v>903</v>
      </c>
      <c r="T127" s="17">
        <v>500</v>
      </c>
      <c r="Y127" s="17">
        <f t="shared" si="6"/>
        <v>500</v>
      </c>
      <c r="Z127" s="17">
        <f t="shared" si="7"/>
        <v>0</v>
      </c>
      <c r="AA127" s="17">
        <f t="shared" si="8"/>
        <v>0</v>
      </c>
    </row>
    <row r="128" spans="1:27">
      <c r="A128" s="17" t="s">
        <v>232</v>
      </c>
      <c r="B128" s="17" t="s">
        <v>767</v>
      </c>
      <c r="C128" s="17">
        <f>VLOOKUP(A128,教!A:C,3,0)</f>
        <v>0</v>
      </c>
      <c r="D128" s="17">
        <f>VLOOKUP(A128,學!A:C,3,0)</f>
        <v>0</v>
      </c>
      <c r="E128" s="17">
        <f>VLOOKUP(A128,讀!A:C,3,0)</f>
        <v>0</v>
      </c>
      <c r="F128" s="17">
        <f>VLOOKUP(A128,人!A:C,3,0)</f>
        <v>0</v>
      </c>
      <c r="G128" s="17">
        <f>VLOOKUP(A128,總!A:C,3,0)</f>
        <v>0</v>
      </c>
      <c r="H128" s="17">
        <f>VLOOKUP(A128,專一!A:C,3,0)</f>
        <v>0</v>
      </c>
      <c r="I128" s="17">
        <f>VLOOKUP(A128,專二!A:C,3,0)</f>
        <v>0</v>
      </c>
      <c r="J128" s="17">
        <f>VLOOKUP(A128,特教!A:C,3,0)</f>
        <v>0</v>
      </c>
      <c r="K128" s="17">
        <f>VLOOKUP(A128,國二!A:C,3,0)</f>
        <v>0</v>
      </c>
      <c r="L128" s="17">
        <f>VLOOKUP(A128,國三!A:C,3,0)</f>
        <v>0</v>
      </c>
      <c r="M128" s="17">
        <f>VLOOKUP(A128,體!A:C,3,0)</f>
        <v>1214</v>
      </c>
      <c r="N128" s="17">
        <f t="shared" si="10"/>
        <v>1214</v>
      </c>
      <c r="O128" s="17" t="s">
        <v>591</v>
      </c>
      <c r="T128" s="17">
        <v>1000</v>
      </c>
      <c r="Y128" s="17">
        <f t="shared" si="6"/>
        <v>1000</v>
      </c>
      <c r="Z128" s="17">
        <f t="shared" si="7"/>
        <v>214</v>
      </c>
      <c r="AA128" s="17">
        <f t="shared" si="8"/>
        <v>107</v>
      </c>
    </row>
    <row r="129" spans="1:27">
      <c r="A129" s="17" t="s">
        <v>86</v>
      </c>
      <c r="B129" s="17" t="s">
        <v>708</v>
      </c>
      <c r="C129" s="17">
        <f>VLOOKUP(A129,教!A:C,3,0)</f>
        <v>127</v>
      </c>
      <c r="D129" s="17">
        <f>VLOOKUP(A129,學!A:C,3,0)</f>
        <v>0</v>
      </c>
      <c r="E129" s="17">
        <f>VLOOKUP(A129,讀!A:C,3,0)</f>
        <v>378</v>
      </c>
      <c r="F129" s="17">
        <f>VLOOKUP(A129,人!A:C,3,0)</f>
        <v>0</v>
      </c>
      <c r="G129" s="17">
        <f>VLOOKUP(A129,總!A:C,3,0)</f>
        <v>0</v>
      </c>
      <c r="H129" s="17">
        <f>VLOOKUP(A129,專一!A:C,3,0)</f>
        <v>0</v>
      </c>
      <c r="I129" s="17">
        <f>VLOOKUP(A129,專二!A:C,3,0)</f>
        <v>0</v>
      </c>
      <c r="J129" s="17">
        <f>VLOOKUP(A129,特教!A:C,3,0)</f>
        <v>0</v>
      </c>
      <c r="K129" s="17">
        <f>VLOOKUP(A129,國二!A:C,3,0)</f>
        <v>0</v>
      </c>
      <c r="L129" s="17">
        <f>VLOOKUP(A129,國三!A:C,3,0)</f>
        <v>0</v>
      </c>
      <c r="M129" s="17">
        <f>VLOOKUP(A129,體!A:C,3,0)</f>
        <v>0</v>
      </c>
      <c r="N129" s="17">
        <f t="shared" si="10"/>
        <v>505</v>
      </c>
      <c r="O129" s="18" t="s">
        <v>573</v>
      </c>
      <c r="P129" s="17" t="s">
        <v>930</v>
      </c>
      <c r="Q129" s="17" t="s">
        <v>992</v>
      </c>
      <c r="R129" s="17" t="s">
        <v>992</v>
      </c>
      <c r="T129" s="17">
        <v>1500</v>
      </c>
      <c r="U129" s="17">
        <v>500</v>
      </c>
      <c r="V129" s="17">
        <v>500</v>
      </c>
      <c r="W129" s="17">
        <v>500</v>
      </c>
      <c r="Y129" s="17">
        <f t="shared" si="6"/>
        <v>3000</v>
      </c>
      <c r="Z129" s="17">
        <f t="shared" si="7"/>
        <v>0</v>
      </c>
      <c r="AA129" s="17">
        <f t="shared" si="8"/>
        <v>0</v>
      </c>
    </row>
    <row r="130" spans="1:27">
      <c r="A130" s="17" t="s">
        <v>222</v>
      </c>
      <c r="B130" s="17" t="s">
        <v>763</v>
      </c>
      <c r="C130" s="17">
        <f>VLOOKUP(A130,教!A:C,3,0)</f>
        <v>0</v>
      </c>
      <c r="D130" s="17">
        <f>VLOOKUP(A130,學!A:C,3,0)</f>
        <v>0</v>
      </c>
      <c r="E130" s="17">
        <f>VLOOKUP(A130,讀!A:C,3,0)</f>
        <v>0</v>
      </c>
      <c r="F130" s="17">
        <f>VLOOKUP(A130,人!A:C,3,0)</f>
        <v>0</v>
      </c>
      <c r="G130" s="17">
        <f>VLOOKUP(A130,總!A:C,3,0)</f>
        <v>0</v>
      </c>
      <c r="H130" s="17">
        <f>VLOOKUP(A130,專一!A:C,3,0)</f>
        <v>0</v>
      </c>
      <c r="I130" s="17">
        <f>VLOOKUP(A130,專二!A:C,3,0)</f>
        <v>0</v>
      </c>
      <c r="J130" s="17">
        <f>VLOOKUP(A130,特教!A:C,3,0)</f>
        <v>0</v>
      </c>
      <c r="K130" s="17">
        <f>VLOOKUP(A130,國二!A:C,3,0)</f>
        <v>0</v>
      </c>
      <c r="L130" s="17">
        <f>VLOOKUP(A130,國三!A:C,3,0)</f>
        <v>0</v>
      </c>
      <c r="M130" s="17">
        <f>VLOOKUP(A130,體!A:C,3,0)</f>
        <v>0</v>
      </c>
      <c r="N130" s="17">
        <f t="shared" si="10"/>
        <v>0</v>
      </c>
      <c r="O130" s="17" t="s">
        <v>905</v>
      </c>
      <c r="P130" s="17" t="s">
        <v>930</v>
      </c>
      <c r="T130" s="17">
        <v>1000</v>
      </c>
      <c r="U130" s="17">
        <v>500</v>
      </c>
      <c r="Y130" s="17">
        <f t="shared" ref="Y130:Y193" si="11">SUM(T130:X130)</f>
        <v>1500</v>
      </c>
      <c r="Z130" s="17">
        <f t="shared" ref="Z130:Z193" si="12">IF(N130-Y130&gt;0,N130-Y130,0)</f>
        <v>0</v>
      </c>
      <c r="AA130" s="17">
        <f t="shared" ref="AA130:AA193" si="13">ROUNDUP(Z130/2,0)</f>
        <v>0</v>
      </c>
    </row>
    <row r="131" spans="1:27">
      <c r="A131" s="17" t="s">
        <v>126</v>
      </c>
      <c r="B131" s="17" t="s">
        <v>725</v>
      </c>
      <c r="C131" s="17">
        <f>VLOOKUP(A131,教!A:C,3,0)</f>
        <v>96</v>
      </c>
      <c r="D131" s="17">
        <f>VLOOKUP(A131,學!A:C,3,0)</f>
        <v>0</v>
      </c>
      <c r="E131" s="17">
        <f>VLOOKUP(A131,讀!A:C,3,0)</f>
        <v>492</v>
      </c>
      <c r="F131" s="17">
        <f>VLOOKUP(A131,人!A:C,3,0)</f>
        <v>0</v>
      </c>
      <c r="G131" s="17">
        <f>VLOOKUP(A131,總!A:C,3,0)</f>
        <v>0</v>
      </c>
      <c r="H131" s="17">
        <f>VLOOKUP(A131,專一!A:C,3,0)</f>
        <v>0</v>
      </c>
      <c r="I131" s="17">
        <f>VLOOKUP(A131,專二!A:C,3,0)</f>
        <v>0</v>
      </c>
      <c r="J131" s="17">
        <f>VLOOKUP(A131,特教!A:C,3,0)</f>
        <v>0</v>
      </c>
      <c r="K131" s="17">
        <f>VLOOKUP(A131,國二!A:C,3,0)</f>
        <v>0</v>
      </c>
      <c r="L131" s="17">
        <f>VLOOKUP(A131,國三!A:C,3,0)</f>
        <v>0</v>
      </c>
      <c r="M131" s="17">
        <f>VLOOKUP(A131,體!A:C,3,0)</f>
        <v>0</v>
      </c>
      <c r="N131" s="17">
        <f t="shared" si="10"/>
        <v>588</v>
      </c>
      <c r="O131" s="17" t="s">
        <v>582</v>
      </c>
      <c r="P131" s="17" t="s">
        <v>984</v>
      </c>
      <c r="Q131" s="17" t="s">
        <v>992</v>
      </c>
      <c r="R131" s="17" t="s">
        <v>992</v>
      </c>
      <c r="T131" s="17">
        <v>1000</v>
      </c>
      <c r="U131" s="17">
        <v>250</v>
      </c>
      <c r="V131" s="17">
        <v>500</v>
      </c>
      <c r="W131" s="17">
        <v>500</v>
      </c>
      <c r="Y131" s="17">
        <f t="shared" si="11"/>
        <v>2250</v>
      </c>
      <c r="Z131" s="17">
        <f t="shared" si="12"/>
        <v>0</v>
      </c>
      <c r="AA131" s="17">
        <f t="shared" si="13"/>
        <v>0</v>
      </c>
    </row>
    <row r="132" spans="1:27">
      <c r="A132" s="17" t="s">
        <v>224</v>
      </c>
      <c r="B132" s="17" t="s">
        <v>764</v>
      </c>
      <c r="C132" s="17">
        <f>VLOOKUP(A132,教!A:C,3,0)</f>
        <v>0</v>
      </c>
      <c r="D132" s="17">
        <f>VLOOKUP(A132,學!A:C,3,0)</f>
        <v>0</v>
      </c>
      <c r="E132" s="17">
        <f>VLOOKUP(A132,讀!A:C,3,0)</f>
        <v>0</v>
      </c>
      <c r="F132" s="17">
        <f>VLOOKUP(A132,人!A:C,3,0)</f>
        <v>0</v>
      </c>
      <c r="G132" s="17">
        <f>VLOOKUP(A132,總!A:C,3,0)</f>
        <v>0</v>
      </c>
      <c r="H132" s="17">
        <f>VLOOKUP(A132,專一!A:C,3,0)</f>
        <v>0</v>
      </c>
      <c r="I132" s="17">
        <f>VLOOKUP(A132,專二!A:C,3,0)</f>
        <v>0</v>
      </c>
      <c r="J132" s="17">
        <f>VLOOKUP(A132,特教!A:C,3,0)</f>
        <v>0</v>
      </c>
      <c r="K132" s="17">
        <f>VLOOKUP(A132,國二!A:C,3,0)</f>
        <v>0</v>
      </c>
      <c r="L132" s="17">
        <f>VLOOKUP(A132,國三!A:C,3,0)</f>
        <v>0</v>
      </c>
      <c r="M132" s="17">
        <f>VLOOKUP(A132,體!A:C,3,0)</f>
        <v>0</v>
      </c>
      <c r="N132" s="17">
        <f t="shared" si="10"/>
        <v>0</v>
      </c>
      <c r="O132" s="18" t="s">
        <v>616</v>
      </c>
      <c r="P132" s="18" t="s">
        <v>577</v>
      </c>
      <c r="T132" s="17">
        <v>200</v>
      </c>
      <c r="U132" s="17">
        <v>1000</v>
      </c>
      <c r="Y132" s="17">
        <f t="shared" si="11"/>
        <v>1200</v>
      </c>
      <c r="Z132" s="17">
        <f t="shared" si="12"/>
        <v>0</v>
      </c>
      <c r="AA132" s="17">
        <f t="shared" si="13"/>
        <v>0</v>
      </c>
    </row>
    <row r="133" spans="1:27">
      <c r="A133" s="17" t="s">
        <v>372</v>
      </c>
      <c r="B133" s="17" t="s">
        <v>830</v>
      </c>
      <c r="C133" s="17">
        <f>VLOOKUP(A133,教!A:C,3,0)</f>
        <v>0</v>
      </c>
      <c r="D133" s="17">
        <f>VLOOKUP(A133,學!A:C,3,0)</f>
        <v>0</v>
      </c>
      <c r="E133" s="17">
        <f>VLOOKUP(A133,讀!A:C,3,0)</f>
        <v>0</v>
      </c>
      <c r="F133" s="17">
        <f>VLOOKUP(A133,人!A:C,3,0)</f>
        <v>0</v>
      </c>
      <c r="G133" s="17">
        <f>VLOOKUP(A133,總!A:C,3,0)</f>
        <v>0</v>
      </c>
      <c r="H133" s="17">
        <f>VLOOKUP(A133,專一!A:C,3,0)</f>
        <v>0</v>
      </c>
      <c r="I133" s="17">
        <f>VLOOKUP(A133,專二!A:C,3,0)</f>
        <v>0</v>
      </c>
      <c r="J133" s="17">
        <f>VLOOKUP(A133,特教!A:C,3,0)</f>
        <v>0</v>
      </c>
      <c r="K133" s="17">
        <f>VLOOKUP(A133,國二!A:C,3,0)</f>
        <v>0</v>
      </c>
      <c r="L133" s="17">
        <f>VLOOKUP(A133,國三!A:C,3,0)</f>
        <v>0</v>
      </c>
      <c r="M133" s="17">
        <f>VLOOKUP(A133,體!A:C,3,0)</f>
        <v>0</v>
      </c>
      <c r="N133" s="17">
        <f t="shared" si="10"/>
        <v>0</v>
      </c>
      <c r="O133" s="18" t="s">
        <v>577</v>
      </c>
      <c r="P133" s="18" t="s">
        <v>616</v>
      </c>
      <c r="T133" s="17">
        <v>1000</v>
      </c>
      <c r="U133" s="17">
        <v>200</v>
      </c>
      <c r="Y133" s="17">
        <f t="shared" si="11"/>
        <v>1200</v>
      </c>
      <c r="Z133" s="17">
        <f t="shared" si="12"/>
        <v>0</v>
      </c>
      <c r="AA133" s="17">
        <f t="shared" si="13"/>
        <v>0</v>
      </c>
    </row>
    <row r="134" spans="1:27">
      <c r="A134" s="17" t="s">
        <v>186</v>
      </c>
      <c r="B134" s="17" t="s">
        <v>748</v>
      </c>
      <c r="C134" s="17">
        <f>VLOOKUP(A134,教!A:C,3,0)</f>
        <v>216</v>
      </c>
      <c r="D134" s="17">
        <f>VLOOKUP(A134,學!A:C,3,0)</f>
        <v>0</v>
      </c>
      <c r="E134" s="17">
        <f>VLOOKUP(A134,讀!A:C,3,0)</f>
        <v>22</v>
      </c>
      <c r="F134" s="17">
        <f>VLOOKUP(A134,人!A:C,3,0)</f>
        <v>0</v>
      </c>
      <c r="G134" s="17">
        <f>VLOOKUP(A134,總!A:C,3,0)</f>
        <v>0</v>
      </c>
      <c r="H134" s="17">
        <f>VLOOKUP(A134,專一!A:C,3,0)</f>
        <v>0</v>
      </c>
      <c r="I134" s="17">
        <f>VLOOKUP(A134,專二!A:C,3,0)</f>
        <v>0</v>
      </c>
      <c r="J134" s="17">
        <f>VLOOKUP(A134,特教!A:C,3,0)</f>
        <v>0</v>
      </c>
      <c r="K134" s="17">
        <f>VLOOKUP(A134,國二!A:C,3,0)</f>
        <v>0</v>
      </c>
      <c r="L134" s="17">
        <f>VLOOKUP(A134,國三!A:C,3,0)</f>
        <v>0</v>
      </c>
      <c r="M134" s="17">
        <f>VLOOKUP(A134,體!A:C,3,0)</f>
        <v>0</v>
      </c>
      <c r="N134" s="17">
        <f t="shared" si="10"/>
        <v>238</v>
      </c>
      <c r="O134" s="17" t="s">
        <v>905</v>
      </c>
      <c r="T134" s="17">
        <v>1000</v>
      </c>
      <c r="Y134" s="17">
        <f t="shared" si="11"/>
        <v>1000</v>
      </c>
      <c r="Z134" s="17">
        <f t="shared" si="12"/>
        <v>0</v>
      </c>
      <c r="AA134" s="17">
        <f t="shared" si="13"/>
        <v>0</v>
      </c>
    </row>
    <row r="135" spans="1:27">
      <c r="A135" s="17" t="s">
        <v>352</v>
      </c>
      <c r="B135" s="17" t="s">
        <v>822</v>
      </c>
      <c r="C135" s="17">
        <f>VLOOKUP(A135,教!A:C,3,0)</f>
        <v>0</v>
      </c>
      <c r="D135" s="17">
        <f>VLOOKUP(A135,學!A:C,3,0)</f>
        <v>771</v>
      </c>
      <c r="E135" s="17">
        <f>VLOOKUP(A135,讀!A:C,3,0)</f>
        <v>0</v>
      </c>
      <c r="F135" s="17">
        <f>VLOOKUP(A135,人!A:C,3,0)</f>
        <v>0</v>
      </c>
      <c r="G135" s="17">
        <f>VLOOKUP(A135,總!A:C,3,0)</f>
        <v>0</v>
      </c>
      <c r="H135" s="17">
        <f>VLOOKUP(A135,專一!A:C,3,0)</f>
        <v>0</v>
      </c>
      <c r="I135" s="17">
        <f>VLOOKUP(A135,專二!A:C,3,0)</f>
        <v>0</v>
      </c>
      <c r="J135" s="17">
        <f>VLOOKUP(A135,特教!A:C,3,0)</f>
        <v>1</v>
      </c>
      <c r="K135" s="17">
        <f>VLOOKUP(A135,國二!A:C,3,0)</f>
        <v>0</v>
      </c>
      <c r="L135" s="17">
        <f>VLOOKUP(A135,國三!A:C,3,0)</f>
        <v>0</v>
      </c>
      <c r="M135" s="17">
        <f>VLOOKUP(A135,體!A:C,3,0)</f>
        <v>0</v>
      </c>
      <c r="N135" s="17">
        <f t="shared" si="10"/>
        <v>772</v>
      </c>
      <c r="O135" s="17" t="s">
        <v>591</v>
      </c>
      <c r="T135" s="17">
        <v>1000</v>
      </c>
      <c r="Y135" s="17">
        <f t="shared" si="11"/>
        <v>1000</v>
      </c>
      <c r="Z135" s="17">
        <f t="shared" si="12"/>
        <v>0</v>
      </c>
      <c r="AA135" s="17">
        <f t="shared" si="13"/>
        <v>0</v>
      </c>
    </row>
    <row r="136" spans="1:27">
      <c r="A136" s="17" t="s">
        <v>446</v>
      </c>
      <c r="B136" s="17" t="s">
        <v>862</v>
      </c>
      <c r="C136" s="17">
        <f>VLOOKUP(A136,教!A:C,3,0)</f>
        <v>18</v>
      </c>
      <c r="D136" s="17">
        <f>VLOOKUP(A136,學!A:C,3,0)</f>
        <v>0</v>
      </c>
      <c r="E136" s="17">
        <f>VLOOKUP(A136,讀!A:C,3,0)</f>
        <v>112</v>
      </c>
      <c r="F136" s="17">
        <f>VLOOKUP(A136,人!A:C,3,0)</f>
        <v>0</v>
      </c>
      <c r="G136" s="17">
        <f>VLOOKUP(A136,總!A:C,3,0)</f>
        <v>0</v>
      </c>
      <c r="H136" s="17">
        <f>VLOOKUP(A136,專一!A:C,3,0)</f>
        <v>0</v>
      </c>
      <c r="I136" s="17">
        <f>VLOOKUP(A136,專二!A:C,3,0)</f>
        <v>0</v>
      </c>
      <c r="J136" s="17">
        <f>VLOOKUP(A136,特教!A:C,3,0)</f>
        <v>0</v>
      </c>
      <c r="K136" s="17">
        <f>VLOOKUP(A136,國二!A:C,3,0)</f>
        <v>0</v>
      </c>
      <c r="L136" s="17">
        <f>VLOOKUP(A136,國三!A:C,3,0)</f>
        <v>0</v>
      </c>
      <c r="M136" s="17">
        <f>VLOOKUP(A136,體!A:C,3,0)</f>
        <v>0</v>
      </c>
      <c r="N136" s="17">
        <f t="shared" si="10"/>
        <v>130</v>
      </c>
      <c r="O136" s="17" t="s">
        <v>905</v>
      </c>
      <c r="P136" s="17" t="s">
        <v>930</v>
      </c>
      <c r="T136" s="17">
        <v>1000</v>
      </c>
      <c r="U136" s="17">
        <v>500</v>
      </c>
      <c r="Y136" s="17">
        <f t="shared" si="11"/>
        <v>1500</v>
      </c>
      <c r="Z136" s="17">
        <f t="shared" si="12"/>
        <v>0</v>
      </c>
      <c r="AA136" s="17">
        <f t="shared" si="13"/>
        <v>0</v>
      </c>
    </row>
    <row r="137" spans="1:27">
      <c r="A137" s="17" t="s">
        <v>54</v>
      </c>
      <c r="B137" s="17" t="s">
        <v>693</v>
      </c>
      <c r="C137" s="17">
        <f>VLOOKUP(A137,教!A:C,3,0)</f>
        <v>0</v>
      </c>
      <c r="D137" s="17">
        <f>VLOOKUP(A137,學!A:C,3,0)</f>
        <v>0</v>
      </c>
      <c r="E137" s="17">
        <f>VLOOKUP(A137,讀!A:C,3,0)</f>
        <v>497</v>
      </c>
      <c r="F137" s="17">
        <f>VLOOKUP(A137,人!A:C,3,0)</f>
        <v>0</v>
      </c>
      <c r="G137" s="17">
        <f>VLOOKUP(A137,總!A:C,3,0)</f>
        <v>0</v>
      </c>
      <c r="H137" s="17">
        <f>VLOOKUP(A137,專一!A:C,3,0)</f>
        <v>0</v>
      </c>
      <c r="I137" s="17">
        <f>VLOOKUP(A137,專二!A:C,3,0)</f>
        <v>0</v>
      </c>
      <c r="J137" s="17">
        <f>VLOOKUP(A137,特教!A:C,3,0)</f>
        <v>0</v>
      </c>
      <c r="K137" s="17">
        <f>VLOOKUP(A137,國二!A:C,3,0)</f>
        <v>0</v>
      </c>
      <c r="L137" s="17">
        <f>VLOOKUP(A137,國三!A:C,3,0)</f>
        <v>0</v>
      </c>
      <c r="M137" s="17">
        <f>VLOOKUP(A137,體!A:C,3,0)</f>
        <v>0</v>
      </c>
      <c r="N137" s="17">
        <f t="shared" si="10"/>
        <v>497</v>
      </c>
      <c r="O137" s="18" t="s">
        <v>581</v>
      </c>
      <c r="T137" s="17">
        <v>1000</v>
      </c>
      <c r="Y137" s="17">
        <f t="shared" si="11"/>
        <v>1000</v>
      </c>
      <c r="Z137" s="17">
        <f t="shared" si="12"/>
        <v>0</v>
      </c>
      <c r="AA137" s="17">
        <f t="shared" si="13"/>
        <v>0</v>
      </c>
    </row>
    <row r="138" spans="1:27">
      <c r="A138" s="17" t="s">
        <v>206</v>
      </c>
      <c r="B138" s="17" t="s">
        <v>757</v>
      </c>
      <c r="C138" s="17">
        <f>VLOOKUP(A138,教!A:C,3,0)</f>
        <v>0</v>
      </c>
      <c r="D138" s="17">
        <f>VLOOKUP(A138,學!A:C,3,0)</f>
        <v>0</v>
      </c>
      <c r="E138" s="17">
        <f>VLOOKUP(A138,讀!A:C,3,0)</f>
        <v>0</v>
      </c>
      <c r="F138" s="17">
        <f>VLOOKUP(A138,人!A:C,3,0)</f>
        <v>0</v>
      </c>
      <c r="G138" s="17">
        <f>VLOOKUP(A138,總!A:C,3,0)</f>
        <v>0</v>
      </c>
      <c r="H138" s="17">
        <f>VLOOKUP(A138,專一!A:C,3,0)</f>
        <v>721</v>
      </c>
      <c r="I138" s="17">
        <f>VLOOKUP(A138,專二!A:C,3,0)</f>
        <v>0</v>
      </c>
      <c r="J138" s="17">
        <f>VLOOKUP(A138,特教!A:C,3,0)</f>
        <v>0</v>
      </c>
      <c r="K138" s="17">
        <f>VLOOKUP(A138,國二!A:C,3,0)</f>
        <v>0</v>
      </c>
      <c r="L138" s="17">
        <f>VLOOKUP(A138,國三!A:C,3,0)</f>
        <v>142</v>
      </c>
      <c r="M138" s="17">
        <f>VLOOKUP(A138,體!A:C,3,0)</f>
        <v>0</v>
      </c>
      <c r="N138" s="17">
        <f t="shared" si="10"/>
        <v>863</v>
      </c>
      <c r="O138" s="17" t="s">
        <v>591</v>
      </c>
      <c r="T138" s="17">
        <v>1000</v>
      </c>
      <c r="Y138" s="17">
        <f t="shared" si="11"/>
        <v>1000</v>
      </c>
      <c r="Z138" s="17">
        <f t="shared" si="12"/>
        <v>0</v>
      </c>
      <c r="AA138" s="17">
        <f t="shared" si="13"/>
        <v>0</v>
      </c>
    </row>
    <row r="139" spans="1:27">
      <c r="A139" s="17" t="s">
        <v>282</v>
      </c>
      <c r="B139" s="17" t="s">
        <v>790</v>
      </c>
      <c r="C139" s="17">
        <f>VLOOKUP(A139,教!A:C,3,0)</f>
        <v>65</v>
      </c>
      <c r="D139" s="17">
        <f>VLOOKUP(A139,學!A:C,3,0)</f>
        <v>8</v>
      </c>
      <c r="E139" s="17">
        <f>VLOOKUP(A139,讀!A:C,3,0)</f>
        <v>0</v>
      </c>
      <c r="F139" s="17">
        <f>VLOOKUP(A139,人!A:C,3,0)</f>
        <v>0</v>
      </c>
      <c r="G139" s="17">
        <f>VLOOKUP(A139,總!A:C,3,0)</f>
        <v>43</v>
      </c>
      <c r="H139" s="17">
        <f>VLOOKUP(A139,專一!A:C,3,0)</f>
        <v>0</v>
      </c>
      <c r="I139" s="17">
        <f>VLOOKUP(A139,專二!A:C,3,0)</f>
        <v>2855</v>
      </c>
      <c r="J139" s="17">
        <f>VLOOKUP(A139,特教!A:C,3,0)</f>
        <v>0</v>
      </c>
      <c r="K139" s="17">
        <f>VLOOKUP(A139,國二!A:C,3,0)</f>
        <v>0</v>
      </c>
      <c r="L139" s="17">
        <f>VLOOKUP(A139,國三!A:C,3,0)</f>
        <v>0</v>
      </c>
      <c r="M139" s="17">
        <f>VLOOKUP(A139,體!A:C,3,0)</f>
        <v>0</v>
      </c>
      <c r="N139" s="17">
        <f t="shared" si="10"/>
        <v>2971</v>
      </c>
      <c r="O139" s="18" t="s">
        <v>570</v>
      </c>
      <c r="T139" s="17">
        <v>2000</v>
      </c>
      <c r="Y139" s="17">
        <f t="shared" si="11"/>
        <v>2000</v>
      </c>
      <c r="Z139" s="17">
        <f t="shared" si="12"/>
        <v>971</v>
      </c>
      <c r="AA139" s="17">
        <f t="shared" si="13"/>
        <v>486</v>
      </c>
    </row>
    <row r="140" spans="1:27">
      <c r="A140" s="17" t="s">
        <v>358</v>
      </c>
      <c r="B140" s="17" t="s">
        <v>690</v>
      </c>
      <c r="C140" s="17">
        <f>VLOOKUP(A140,教!A:C,3,0)</f>
        <v>0</v>
      </c>
      <c r="D140" s="17">
        <f>VLOOKUP(A140,學!A:C,3,0)</f>
        <v>0</v>
      </c>
      <c r="E140" s="17">
        <f>VLOOKUP(A140,讀!A:C,3,0)</f>
        <v>0</v>
      </c>
      <c r="F140" s="17">
        <f>VLOOKUP(A140,人!A:C,3,0)</f>
        <v>0</v>
      </c>
      <c r="G140" s="17">
        <f>VLOOKUP(A140,總!A:C,3,0)</f>
        <v>0</v>
      </c>
      <c r="H140" s="17">
        <f>VLOOKUP(A140,專一!A:C,3,0)</f>
        <v>0</v>
      </c>
      <c r="I140" s="17">
        <f>VLOOKUP(A140,專二!A:C,3,0)</f>
        <v>0</v>
      </c>
      <c r="J140" s="17">
        <f>VLOOKUP(A140,特教!A:C,3,0)</f>
        <v>0</v>
      </c>
      <c r="K140" s="17">
        <f>VLOOKUP(A140,國二!A:C,3,0)</f>
        <v>0</v>
      </c>
      <c r="L140" s="17">
        <f>VLOOKUP(A140,國三!A:C,3,0)</f>
        <v>0</v>
      </c>
      <c r="M140" s="17">
        <f>VLOOKUP(A140,體!A:C,3,0)</f>
        <v>0</v>
      </c>
      <c r="N140" s="17">
        <f t="shared" si="10"/>
        <v>0</v>
      </c>
      <c r="O140" s="17" t="s">
        <v>903</v>
      </c>
      <c r="T140" s="17">
        <v>500</v>
      </c>
      <c r="Y140" s="17">
        <f t="shared" si="11"/>
        <v>500</v>
      </c>
      <c r="Z140" s="17">
        <f t="shared" si="12"/>
        <v>0</v>
      </c>
      <c r="AA140" s="17">
        <f t="shared" si="13"/>
        <v>0</v>
      </c>
    </row>
    <row r="141" spans="1:27">
      <c r="A141" s="17" t="s">
        <v>298</v>
      </c>
      <c r="B141" s="17" t="s">
        <v>798</v>
      </c>
      <c r="C141" s="17">
        <f>VLOOKUP(A141,教!A:C,3,0)</f>
        <v>0</v>
      </c>
      <c r="D141" s="17">
        <f>VLOOKUP(A141,學!A:C,3,0)</f>
        <v>0</v>
      </c>
      <c r="E141" s="17">
        <f>VLOOKUP(A141,讀!A:C,3,0)</f>
        <v>0</v>
      </c>
      <c r="F141" s="17">
        <f>VLOOKUP(A141,人!A:C,3,0)</f>
        <v>2</v>
      </c>
      <c r="G141" s="17">
        <f>VLOOKUP(A141,總!A:C,3,0)</f>
        <v>0</v>
      </c>
      <c r="H141" s="17">
        <f>VLOOKUP(A141,專一!A:C,3,0)</f>
        <v>19</v>
      </c>
      <c r="I141" s="17">
        <f>VLOOKUP(A141,專二!A:C,3,0)</f>
        <v>0</v>
      </c>
      <c r="J141" s="17">
        <f>VLOOKUP(A141,特教!A:C,3,0)</f>
        <v>0</v>
      </c>
      <c r="K141" s="17">
        <f>VLOOKUP(A141,國二!A:C,3,0)</f>
        <v>0</v>
      </c>
      <c r="L141" s="17">
        <f>VLOOKUP(A141,國三!A:C,3,0)</f>
        <v>1145</v>
      </c>
      <c r="M141" s="17">
        <f>VLOOKUP(A141,體!A:C,3,0)</f>
        <v>0</v>
      </c>
      <c r="N141" s="17">
        <f t="shared" si="10"/>
        <v>1166</v>
      </c>
      <c r="O141" s="18" t="s">
        <v>573</v>
      </c>
      <c r="T141" s="17">
        <v>1500</v>
      </c>
      <c r="Y141" s="17">
        <f t="shared" si="11"/>
        <v>1500</v>
      </c>
      <c r="Z141" s="17">
        <f t="shared" si="12"/>
        <v>0</v>
      </c>
      <c r="AA141" s="17">
        <f t="shared" si="13"/>
        <v>0</v>
      </c>
    </row>
    <row r="142" spans="1:27">
      <c r="A142" s="17" t="s">
        <v>248</v>
      </c>
      <c r="B142" s="17" t="s">
        <v>774</v>
      </c>
      <c r="C142" s="17">
        <f>VLOOKUP(A142,教!A:C,3,0)</f>
        <v>0</v>
      </c>
      <c r="D142" s="17">
        <f>VLOOKUP(A142,學!A:C,3,0)</f>
        <v>0</v>
      </c>
      <c r="E142" s="17">
        <f>VLOOKUP(A142,讀!A:C,3,0)</f>
        <v>0</v>
      </c>
      <c r="F142" s="17">
        <f>VLOOKUP(A142,人!A:C,3,0)</f>
        <v>0</v>
      </c>
      <c r="G142" s="17">
        <f>VLOOKUP(A142,總!A:C,3,0)</f>
        <v>0</v>
      </c>
      <c r="H142" s="17">
        <f>VLOOKUP(A142,專一!A:C,3,0)</f>
        <v>0</v>
      </c>
      <c r="I142" s="17">
        <f>VLOOKUP(A142,專二!A:C,3,0)</f>
        <v>0</v>
      </c>
      <c r="J142" s="17">
        <f>VLOOKUP(A142,特教!A:C,3,0)</f>
        <v>0</v>
      </c>
      <c r="K142" s="17">
        <f>VLOOKUP(A142,國二!A:C,3,0)</f>
        <v>0</v>
      </c>
      <c r="L142" s="17">
        <f>VLOOKUP(A142,國三!A:C,3,0)</f>
        <v>0</v>
      </c>
      <c r="M142" s="17">
        <f>VLOOKUP(A142,體!A:C,3,0)</f>
        <v>0</v>
      </c>
      <c r="N142" s="17">
        <f t="shared" ref="N142:N173" si="14">SUM(C142:M142)</f>
        <v>0</v>
      </c>
      <c r="O142" s="17" t="s">
        <v>920</v>
      </c>
      <c r="T142" s="17">
        <v>500</v>
      </c>
      <c r="Y142" s="17">
        <f t="shared" si="11"/>
        <v>500</v>
      </c>
      <c r="Z142" s="17">
        <f t="shared" si="12"/>
        <v>0</v>
      </c>
      <c r="AA142" s="17">
        <f t="shared" si="13"/>
        <v>0</v>
      </c>
    </row>
    <row r="143" spans="1:27">
      <c r="A143" s="17" t="s">
        <v>290</v>
      </c>
      <c r="B143" s="17" t="s">
        <v>794</v>
      </c>
      <c r="C143" s="17">
        <f>VLOOKUP(A143,教!A:C,3,0)</f>
        <v>0</v>
      </c>
      <c r="D143" s="17">
        <f>VLOOKUP(A143,學!A:C,3,0)</f>
        <v>0</v>
      </c>
      <c r="E143" s="17">
        <f>VLOOKUP(A143,讀!A:C,3,0)</f>
        <v>0</v>
      </c>
      <c r="F143" s="17">
        <f>VLOOKUP(A143,人!A:C,3,0)</f>
        <v>0</v>
      </c>
      <c r="G143" s="17">
        <f>VLOOKUP(A143,總!A:C,3,0)</f>
        <v>0</v>
      </c>
      <c r="H143" s="17">
        <f>VLOOKUP(A143,專一!A:C,3,0)</f>
        <v>0</v>
      </c>
      <c r="I143" s="17">
        <f>VLOOKUP(A143,專二!A:C,3,0)</f>
        <v>0</v>
      </c>
      <c r="J143" s="17">
        <f>VLOOKUP(A143,特教!A:C,3,0)</f>
        <v>20</v>
      </c>
      <c r="K143" s="17">
        <f>VLOOKUP(A143,國二!A:C,3,0)</f>
        <v>0</v>
      </c>
      <c r="L143" s="17">
        <f>VLOOKUP(A143,國三!A:C,3,0)</f>
        <v>0</v>
      </c>
      <c r="M143" s="17">
        <f>VLOOKUP(A143,體!A:C,3,0)</f>
        <v>0</v>
      </c>
      <c r="N143" s="17">
        <f t="shared" si="14"/>
        <v>20</v>
      </c>
      <c r="O143" s="17" t="s">
        <v>591</v>
      </c>
      <c r="T143" s="17">
        <v>1000</v>
      </c>
      <c r="Y143" s="17">
        <f t="shared" si="11"/>
        <v>1000</v>
      </c>
      <c r="Z143" s="17">
        <f t="shared" si="12"/>
        <v>0</v>
      </c>
      <c r="AA143" s="17">
        <f t="shared" si="13"/>
        <v>0</v>
      </c>
    </row>
    <row r="144" spans="1:27">
      <c r="A144" s="17" t="s">
        <v>68</v>
      </c>
      <c r="B144" s="17" t="s">
        <v>699</v>
      </c>
      <c r="C144" s="17">
        <f>VLOOKUP(A144,教!A:C,3,0)</f>
        <v>0</v>
      </c>
      <c r="D144" s="17">
        <f>VLOOKUP(A144,學!A:C,3,0)</f>
        <v>0</v>
      </c>
      <c r="E144" s="17">
        <f>VLOOKUP(A144,讀!A:C,3,0)</f>
        <v>0</v>
      </c>
      <c r="F144" s="17">
        <f>VLOOKUP(A144,人!A:C,3,0)</f>
        <v>0</v>
      </c>
      <c r="G144" s="17">
        <f>VLOOKUP(A144,總!A:C,3,0)</f>
        <v>0</v>
      </c>
      <c r="H144" s="17">
        <f>VLOOKUP(A144,專一!A:C,3,0)</f>
        <v>0</v>
      </c>
      <c r="I144" s="17">
        <f>VLOOKUP(A144,專二!A:C,3,0)</f>
        <v>0</v>
      </c>
      <c r="J144" s="17">
        <f>VLOOKUP(A144,特教!A:C,3,0)</f>
        <v>0</v>
      </c>
      <c r="K144" s="17">
        <f>VLOOKUP(A144,國二!A:C,3,0)</f>
        <v>0</v>
      </c>
      <c r="L144" s="17">
        <f>VLOOKUP(A144,國三!A:C,3,0)</f>
        <v>0</v>
      </c>
      <c r="M144" s="17">
        <f>VLOOKUP(A144,體!A:C,3,0)</f>
        <v>0</v>
      </c>
      <c r="N144" s="17">
        <f t="shared" si="14"/>
        <v>0</v>
      </c>
      <c r="O144" s="17" t="s">
        <v>924</v>
      </c>
      <c r="T144" s="17">
        <v>1000</v>
      </c>
      <c r="Y144" s="17">
        <f t="shared" si="11"/>
        <v>1000</v>
      </c>
      <c r="Z144" s="17">
        <f t="shared" si="12"/>
        <v>0</v>
      </c>
      <c r="AA144" s="17">
        <f t="shared" si="13"/>
        <v>0</v>
      </c>
    </row>
    <row r="145" spans="1:27">
      <c r="A145" s="17" t="s">
        <v>434</v>
      </c>
      <c r="B145" s="17" t="s">
        <v>858</v>
      </c>
      <c r="C145" s="17">
        <f>VLOOKUP(A145,教!A:C,3,0)</f>
        <v>0</v>
      </c>
      <c r="D145" s="17">
        <f>VLOOKUP(A145,學!A:C,3,0)</f>
        <v>21</v>
      </c>
      <c r="E145" s="17">
        <f>VLOOKUP(A145,讀!A:C,3,0)</f>
        <v>519</v>
      </c>
      <c r="F145" s="17">
        <f>VLOOKUP(A145,人!A:C,3,0)</f>
        <v>0</v>
      </c>
      <c r="G145" s="17">
        <f>VLOOKUP(A145,總!A:C,3,0)</f>
        <v>0</v>
      </c>
      <c r="H145" s="17">
        <f>VLOOKUP(A145,專一!A:C,3,0)</f>
        <v>0</v>
      </c>
      <c r="I145" s="17">
        <f>VLOOKUP(A145,專二!A:C,3,0)</f>
        <v>0</v>
      </c>
      <c r="J145" s="17">
        <f>VLOOKUP(A145,特教!A:C,3,0)</f>
        <v>0</v>
      </c>
      <c r="K145" s="17">
        <f>VLOOKUP(A145,國二!A:C,3,0)</f>
        <v>0</v>
      </c>
      <c r="L145" s="17">
        <f>VLOOKUP(A145,國三!A:C,3,0)</f>
        <v>0</v>
      </c>
      <c r="M145" s="17">
        <f>VLOOKUP(A145,體!A:C,3,0)</f>
        <v>0</v>
      </c>
      <c r="N145" s="17">
        <f t="shared" si="14"/>
        <v>540</v>
      </c>
      <c r="O145" s="17" t="s">
        <v>905</v>
      </c>
      <c r="P145" s="17" t="s">
        <v>930</v>
      </c>
      <c r="T145" s="17">
        <v>1000</v>
      </c>
      <c r="U145" s="17">
        <v>500</v>
      </c>
      <c r="Y145" s="17">
        <f t="shared" si="11"/>
        <v>1500</v>
      </c>
      <c r="Z145" s="17">
        <f t="shared" si="12"/>
        <v>0</v>
      </c>
      <c r="AA145" s="17">
        <f t="shared" si="13"/>
        <v>0</v>
      </c>
    </row>
    <row r="146" spans="1:27">
      <c r="A146" s="17" t="s">
        <v>400</v>
      </c>
      <c r="B146" s="17" t="s">
        <v>843</v>
      </c>
      <c r="C146" s="17">
        <f>VLOOKUP(A146,教!A:C,3,0)</f>
        <v>68</v>
      </c>
      <c r="D146" s="17">
        <f>VLOOKUP(A146,學!A:C,3,0)</f>
        <v>0</v>
      </c>
      <c r="E146" s="17">
        <f>VLOOKUP(A146,讀!A:C,3,0)</f>
        <v>1</v>
      </c>
      <c r="F146" s="17">
        <f>VLOOKUP(A146,人!A:C,3,0)</f>
        <v>0</v>
      </c>
      <c r="G146" s="17">
        <f>VLOOKUP(A146,總!A:C,3,0)</f>
        <v>0</v>
      </c>
      <c r="H146" s="17">
        <f>VLOOKUP(A146,專一!A:C,3,0)</f>
        <v>0</v>
      </c>
      <c r="I146" s="17">
        <f>VLOOKUP(A146,專二!A:C,3,0)</f>
        <v>0</v>
      </c>
      <c r="J146" s="17">
        <f>VLOOKUP(A146,特教!A:C,3,0)</f>
        <v>0</v>
      </c>
      <c r="K146" s="17">
        <f>VLOOKUP(A146,國二!A:C,3,0)</f>
        <v>0</v>
      </c>
      <c r="L146" s="17">
        <f>VLOOKUP(A146,國三!A:C,3,0)</f>
        <v>0</v>
      </c>
      <c r="M146" s="17">
        <f>VLOOKUP(A146,體!A:C,3,0)</f>
        <v>0</v>
      </c>
      <c r="N146" s="17">
        <f t="shared" si="14"/>
        <v>69</v>
      </c>
      <c r="O146" s="17" t="s">
        <v>591</v>
      </c>
      <c r="P146" s="17" t="s">
        <v>992</v>
      </c>
      <c r="T146" s="17">
        <v>1000</v>
      </c>
      <c r="U146" s="17">
        <v>500</v>
      </c>
      <c r="Y146" s="17">
        <f t="shared" si="11"/>
        <v>1500</v>
      </c>
      <c r="Z146" s="17">
        <f t="shared" si="12"/>
        <v>0</v>
      </c>
      <c r="AA146" s="17">
        <f t="shared" si="13"/>
        <v>0</v>
      </c>
    </row>
    <row r="147" spans="1:27">
      <c r="A147" s="17" t="s">
        <v>498</v>
      </c>
      <c r="B147" s="17" t="s">
        <v>882</v>
      </c>
      <c r="C147" s="17">
        <f>VLOOKUP(A147,教!A:C,3,0)</f>
        <v>0</v>
      </c>
      <c r="D147" s="17">
        <f>VLOOKUP(A147,學!A:C,3,0)</f>
        <v>0</v>
      </c>
      <c r="E147" s="17">
        <f>VLOOKUP(A147,讀!A:C,3,0)</f>
        <v>0</v>
      </c>
      <c r="F147" s="17">
        <f>VLOOKUP(A147,人!A:C,3,0)</f>
        <v>0</v>
      </c>
      <c r="G147" s="17">
        <f>VLOOKUP(A147,總!A:C,3,0)</f>
        <v>0</v>
      </c>
      <c r="H147" s="17">
        <f>VLOOKUP(A147,專一!A:C,3,0)</f>
        <v>0</v>
      </c>
      <c r="I147" s="17">
        <f>VLOOKUP(A147,專二!A:C,3,0)</f>
        <v>0</v>
      </c>
      <c r="J147" s="17">
        <f>VLOOKUP(A147,特教!A:C,3,0)</f>
        <v>0</v>
      </c>
      <c r="K147" s="17">
        <f>VLOOKUP(A147,國二!A:C,3,0)</f>
        <v>0</v>
      </c>
      <c r="L147" s="17">
        <f>VLOOKUP(A147,國三!A:C,3,0)</f>
        <v>0</v>
      </c>
      <c r="M147" s="17">
        <f>VLOOKUP(A147,體!A:C,3,0)</f>
        <v>0</v>
      </c>
      <c r="N147" s="17">
        <f t="shared" si="14"/>
        <v>0</v>
      </c>
      <c r="O147" s="18" t="s">
        <v>577</v>
      </c>
      <c r="T147" s="17">
        <v>1000</v>
      </c>
      <c r="Y147" s="17">
        <f t="shared" si="11"/>
        <v>1000</v>
      </c>
      <c r="Z147" s="17">
        <f t="shared" si="12"/>
        <v>0</v>
      </c>
      <c r="AA147" s="17">
        <f t="shared" si="13"/>
        <v>0</v>
      </c>
    </row>
    <row r="148" spans="1:27">
      <c r="A148" s="17" t="s">
        <v>210</v>
      </c>
      <c r="B148" s="17" t="s">
        <v>669</v>
      </c>
      <c r="C148" s="17">
        <f>VLOOKUP(A148,教!A:C,3,0)</f>
        <v>0</v>
      </c>
      <c r="D148" s="17">
        <f>VLOOKUP(A148,學!A:C,3,0)</f>
        <v>0</v>
      </c>
      <c r="E148" s="17">
        <f>VLOOKUP(A148,讀!A:C,3,0)</f>
        <v>0</v>
      </c>
      <c r="F148" s="17">
        <f>VLOOKUP(A148,人!A:C,3,0)</f>
        <v>0</v>
      </c>
      <c r="G148" s="17">
        <f>VLOOKUP(A148,總!A:C,3,0)</f>
        <v>0</v>
      </c>
      <c r="H148" s="17">
        <f>VLOOKUP(A148,專一!A:C,3,0)</f>
        <v>0</v>
      </c>
      <c r="I148" s="17">
        <f>VLOOKUP(A148,專二!A:C,3,0)</f>
        <v>0</v>
      </c>
      <c r="J148" s="17">
        <f>VLOOKUP(A148,特教!A:C,3,0)</f>
        <v>0</v>
      </c>
      <c r="K148" s="17">
        <f>VLOOKUP(A148,國二!A:C,3,0)</f>
        <v>0</v>
      </c>
      <c r="L148" s="17">
        <f>VLOOKUP(A148,國三!A:C,3,0)</f>
        <v>0</v>
      </c>
      <c r="M148" s="17">
        <f>VLOOKUP(A148,體!A:C,3,0)</f>
        <v>0</v>
      </c>
      <c r="N148" s="17">
        <f t="shared" si="14"/>
        <v>0</v>
      </c>
      <c r="O148" s="17" t="s">
        <v>903</v>
      </c>
      <c r="T148" s="17">
        <v>500</v>
      </c>
      <c r="Y148" s="17">
        <f t="shared" si="11"/>
        <v>500</v>
      </c>
      <c r="Z148" s="17">
        <f t="shared" si="12"/>
        <v>0</v>
      </c>
      <c r="AA148" s="17">
        <f t="shared" si="13"/>
        <v>0</v>
      </c>
    </row>
    <row r="149" spans="1:27">
      <c r="A149" s="17" t="s">
        <v>500</v>
      </c>
      <c r="B149" s="17" t="s">
        <v>883</v>
      </c>
      <c r="C149" s="17">
        <f>VLOOKUP(A149,教!A:C,3,0)</f>
        <v>0</v>
      </c>
      <c r="D149" s="17">
        <f>VLOOKUP(A149,學!A:C,3,0)</f>
        <v>0</v>
      </c>
      <c r="E149" s="17">
        <f>VLOOKUP(A149,讀!A:C,3,0)</f>
        <v>0</v>
      </c>
      <c r="F149" s="17">
        <f>VLOOKUP(A149,人!A:C,3,0)</f>
        <v>0</v>
      </c>
      <c r="G149" s="17">
        <f>VLOOKUP(A149,總!A:C,3,0)</f>
        <v>0</v>
      </c>
      <c r="H149" s="17">
        <f>VLOOKUP(A149,專一!A:C,3,0)</f>
        <v>0</v>
      </c>
      <c r="I149" s="17">
        <f>VLOOKUP(A149,專二!A:C,3,0)</f>
        <v>0</v>
      </c>
      <c r="J149" s="17">
        <f>VLOOKUP(A149,特教!A:C,3,0)</f>
        <v>0</v>
      </c>
      <c r="K149" s="17">
        <f>VLOOKUP(A149,國二!A:C,3,0)</f>
        <v>0</v>
      </c>
      <c r="L149" s="17">
        <f>VLOOKUP(A149,國三!A:C,3,0)</f>
        <v>0</v>
      </c>
      <c r="M149" s="17">
        <f>VLOOKUP(A149,體!A:C,3,0)</f>
        <v>0</v>
      </c>
      <c r="N149" s="17">
        <f t="shared" si="14"/>
        <v>0</v>
      </c>
      <c r="O149" s="17" t="s">
        <v>917</v>
      </c>
      <c r="T149" s="17">
        <v>500</v>
      </c>
      <c r="Y149" s="17">
        <f t="shared" si="11"/>
        <v>500</v>
      </c>
      <c r="Z149" s="17">
        <f t="shared" si="12"/>
        <v>0</v>
      </c>
      <c r="AA149" s="17">
        <f t="shared" si="13"/>
        <v>0</v>
      </c>
    </row>
    <row r="150" spans="1:27">
      <c r="A150" s="17" t="s">
        <v>266</v>
      </c>
      <c r="B150" s="17" t="s">
        <v>783</v>
      </c>
      <c r="C150" s="17">
        <f>VLOOKUP(A150,教!A:C,3,0)</f>
        <v>0</v>
      </c>
      <c r="D150" s="17">
        <f>VLOOKUP(A150,學!A:C,3,0)</f>
        <v>0</v>
      </c>
      <c r="E150" s="17">
        <f>VLOOKUP(A150,讀!A:C,3,0)</f>
        <v>0</v>
      </c>
      <c r="F150" s="17">
        <f>VLOOKUP(A150,人!A:C,3,0)</f>
        <v>0</v>
      </c>
      <c r="G150" s="17">
        <f>VLOOKUP(A150,總!A:C,3,0)</f>
        <v>0</v>
      </c>
      <c r="H150" s="17">
        <f>VLOOKUP(A150,專一!A:C,3,0)</f>
        <v>0</v>
      </c>
      <c r="I150" s="17">
        <f>VLOOKUP(A150,專二!A:C,3,0)</f>
        <v>0</v>
      </c>
      <c r="J150" s="17">
        <f>VLOOKUP(A150,特教!A:C,3,0)</f>
        <v>0</v>
      </c>
      <c r="K150" s="17">
        <f>VLOOKUP(A150,國二!A:C,3,0)</f>
        <v>0</v>
      </c>
      <c r="L150" s="17">
        <f>VLOOKUP(A150,國三!A:C,3,0)</f>
        <v>0</v>
      </c>
      <c r="M150" s="17">
        <f>VLOOKUP(A150,體!A:C,3,0)</f>
        <v>0</v>
      </c>
      <c r="N150" s="17">
        <f t="shared" si="14"/>
        <v>0</v>
      </c>
      <c r="O150" s="18" t="s">
        <v>577</v>
      </c>
      <c r="T150" s="17">
        <v>1000</v>
      </c>
      <c r="Y150" s="17">
        <f t="shared" si="11"/>
        <v>1000</v>
      </c>
      <c r="Z150" s="17">
        <f t="shared" si="12"/>
        <v>0</v>
      </c>
      <c r="AA150" s="17">
        <f t="shared" si="13"/>
        <v>0</v>
      </c>
    </row>
    <row r="151" spans="1:27">
      <c r="A151" s="17" t="s">
        <v>508</v>
      </c>
      <c r="B151" s="17" t="s">
        <v>887</v>
      </c>
      <c r="C151" s="17">
        <f>VLOOKUP(A151,教!A:C,3,0)</f>
        <v>0</v>
      </c>
      <c r="D151" s="17">
        <f>VLOOKUP(A151,學!A:C,3,0)</f>
        <v>0</v>
      </c>
      <c r="E151" s="17">
        <f>VLOOKUP(A151,讀!A:C,3,0)</f>
        <v>246</v>
      </c>
      <c r="F151" s="17">
        <f>VLOOKUP(A151,人!A:C,3,0)</f>
        <v>0</v>
      </c>
      <c r="G151" s="17">
        <f>VLOOKUP(A151,總!A:C,3,0)</f>
        <v>0</v>
      </c>
      <c r="H151" s="17">
        <f>VLOOKUP(A151,專一!A:C,3,0)</f>
        <v>0</v>
      </c>
      <c r="I151" s="17">
        <f>VLOOKUP(A151,專二!A:C,3,0)</f>
        <v>0</v>
      </c>
      <c r="J151" s="17">
        <f>VLOOKUP(A151,特教!A:C,3,0)</f>
        <v>0</v>
      </c>
      <c r="K151" s="17">
        <f>VLOOKUP(A151,國二!A:C,3,0)</f>
        <v>0</v>
      </c>
      <c r="L151" s="17">
        <f>VLOOKUP(A151,國三!A:C,3,0)</f>
        <v>0</v>
      </c>
      <c r="M151" s="17">
        <f>VLOOKUP(A151,體!A:C,3,0)</f>
        <v>327</v>
      </c>
      <c r="N151" s="17">
        <f t="shared" si="14"/>
        <v>573</v>
      </c>
      <c r="O151" s="19" t="s">
        <v>582</v>
      </c>
      <c r="P151" s="17" t="s">
        <v>930</v>
      </c>
      <c r="Q151" s="17" t="s">
        <v>983</v>
      </c>
      <c r="T151" s="17">
        <v>1000</v>
      </c>
      <c r="U151" s="17">
        <v>500</v>
      </c>
      <c r="V151" s="17">
        <v>500</v>
      </c>
      <c r="Y151" s="17">
        <f t="shared" si="11"/>
        <v>2000</v>
      </c>
      <c r="Z151" s="17">
        <f t="shared" si="12"/>
        <v>0</v>
      </c>
      <c r="AA151" s="17">
        <f t="shared" si="13"/>
        <v>0</v>
      </c>
    </row>
    <row r="152" spans="1:27">
      <c r="A152" s="17" t="s">
        <v>92</v>
      </c>
      <c r="B152" s="17" t="s">
        <v>711</v>
      </c>
      <c r="C152" s="17">
        <f>VLOOKUP(A152,教!A:C,3,0)</f>
        <v>1</v>
      </c>
      <c r="D152" s="17">
        <f>VLOOKUP(A152,學!A:C,3,0)</f>
        <v>0</v>
      </c>
      <c r="E152" s="17">
        <f>VLOOKUP(A152,讀!A:C,3,0)</f>
        <v>0</v>
      </c>
      <c r="F152" s="17">
        <f>VLOOKUP(A152,人!A:C,3,0)</f>
        <v>0</v>
      </c>
      <c r="G152" s="17">
        <f>VLOOKUP(A152,總!A:C,3,0)</f>
        <v>0</v>
      </c>
      <c r="H152" s="17">
        <f>VLOOKUP(A152,專一!A:C,3,0)</f>
        <v>0</v>
      </c>
      <c r="I152" s="17">
        <f>VLOOKUP(A152,專二!A:C,3,0)</f>
        <v>0</v>
      </c>
      <c r="J152" s="17">
        <f>VLOOKUP(A152,特教!A:C,3,0)</f>
        <v>0</v>
      </c>
      <c r="K152" s="17">
        <f>VLOOKUP(A152,國二!A:C,3,0)</f>
        <v>944</v>
      </c>
      <c r="L152" s="17">
        <f>VLOOKUP(A152,國三!A:C,3,0)</f>
        <v>0</v>
      </c>
      <c r="M152" s="17">
        <f>VLOOKUP(A152,體!A:C,3,0)</f>
        <v>0</v>
      </c>
      <c r="N152" s="17">
        <f t="shared" si="14"/>
        <v>945</v>
      </c>
      <c r="O152" s="18" t="s">
        <v>581</v>
      </c>
      <c r="T152" s="17">
        <v>1000</v>
      </c>
      <c r="Y152" s="17">
        <f t="shared" si="11"/>
        <v>1000</v>
      </c>
      <c r="Z152" s="17">
        <f t="shared" si="12"/>
        <v>0</v>
      </c>
      <c r="AA152" s="17">
        <f t="shared" si="13"/>
        <v>0</v>
      </c>
    </row>
    <row r="153" spans="1:27">
      <c r="A153" s="17" t="s">
        <v>200</v>
      </c>
      <c r="B153" s="17" t="s">
        <v>754</v>
      </c>
      <c r="C153" s="17">
        <f>VLOOKUP(A153,教!A:C,3,0)</f>
        <v>0</v>
      </c>
      <c r="D153" s="17">
        <f>VLOOKUP(A153,學!A:C,3,0)</f>
        <v>0</v>
      </c>
      <c r="E153" s="17">
        <f>VLOOKUP(A153,讀!A:C,3,0)</f>
        <v>0</v>
      </c>
      <c r="F153" s="17">
        <f>VLOOKUP(A153,人!A:C,3,0)</f>
        <v>0</v>
      </c>
      <c r="G153" s="17">
        <f>VLOOKUP(A153,總!A:C,3,0)</f>
        <v>0</v>
      </c>
      <c r="H153" s="17">
        <f>VLOOKUP(A153,專一!A:C,3,0)</f>
        <v>0</v>
      </c>
      <c r="I153" s="17">
        <f>VLOOKUP(A153,專二!A:C,3,0)</f>
        <v>0</v>
      </c>
      <c r="J153" s="17">
        <f>VLOOKUP(A153,特教!A:C,3,0)</f>
        <v>0</v>
      </c>
      <c r="K153" s="17">
        <f>VLOOKUP(A153,國二!A:C,3,0)</f>
        <v>887</v>
      </c>
      <c r="L153" s="17">
        <f>VLOOKUP(A153,國三!A:C,3,0)</f>
        <v>0</v>
      </c>
      <c r="M153" s="17">
        <f>VLOOKUP(A153,體!A:C,3,0)</f>
        <v>0</v>
      </c>
      <c r="N153" s="17">
        <f t="shared" si="14"/>
        <v>887</v>
      </c>
      <c r="O153" s="18" t="s">
        <v>581</v>
      </c>
      <c r="T153" s="17">
        <v>1000</v>
      </c>
      <c r="Y153" s="17">
        <f t="shared" si="11"/>
        <v>1000</v>
      </c>
      <c r="Z153" s="17">
        <f t="shared" si="12"/>
        <v>0</v>
      </c>
      <c r="AA153" s="17">
        <f t="shared" si="13"/>
        <v>0</v>
      </c>
    </row>
    <row r="154" spans="1:27">
      <c r="A154" s="17" t="s">
        <v>388</v>
      </c>
      <c r="B154" s="17" t="s">
        <v>838</v>
      </c>
      <c r="C154" s="17">
        <f>VLOOKUP(A154,教!A:C,3,0)</f>
        <v>0</v>
      </c>
      <c r="D154" s="17">
        <f>VLOOKUP(A154,學!A:C,3,0)</f>
        <v>0</v>
      </c>
      <c r="E154" s="17">
        <f>VLOOKUP(A154,讀!A:C,3,0)</f>
        <v>0</v>
      </c>
      <c r="F154" s="17">
        <f>VLOOKUP(A154,人!A:C,3,0)</f>
        <v>0</v>
      </c>
      <c r="G154" s="17">
        <f>VLOOKUP(A154,總!A:C,3,0)</f>
        <v>0</v>
      </c>
      <c r="H154" s="17">
        <f>VLOOKUP(A154,專一!A:C,3,0)</f>
        <v>0</v>
      </c>
      <c r="I154" s="17">
        <f>VLOOKUP(A154,專二!A:C,3,0)</f>
        <v>0</v>
      </c>
      <c r="J154" s="17">
        <f>VLOOKUP(A154,特教!A:C,3,0)</f>
        <v>0</v>
      </c>
      <c r="K154" s="17">
        <f>VLOOKUP(A154,國二!A:C,3,0)</f>
        <v>0</v>
      </c>
      <c r="L154" s="17">
        <f>VLOOKUP(A154,國三!A:C,3,0)</f>
        <v>0</v>
      </c>
      <c r="M154" s="17">
        <f>VLOOKUP(A154,體!A:C,3,0)</f>
        <v>0</v>
      </c>
      <c r="N154" s="17">
        <f t="shared" si="14"/>
        <v>0</v>
      </c>
      <c r="O154" s="17" t="s">
        <v>578</v>
      </c>
      <c r="T154" s="17">
        <v>1000</v>
      </c>
      <c r="Y154" s="17">
        <f t="shared" si="11"/>
        <v>1000</v>
      </c>
      <c r="Z154" s="17">
        <f t="shared" si="12"/>
        <v>0</v>
      </c>
      <c r="AA154" s="17">
        <f t="shared" si="13"/>
        <v>0</v>
      </c>
    </row>
    <row r="155" spans="1:27">
      <c r="A155" s="17" t="s">
        <v>340</v>
      </c>
      <c r="B155" s="17" t="s">
        <v>818</v>
      </c>
      <c r="C155" s="17">
        <f>VLOOKUP(A155,教!A:C,3,0)</f>
        <v>0</v>
      </c>
      <c r="D155" s="17">
        <f>VLOOKUP(A155,學!A:C,3,0)</f>
        <v>0</v>
      </c>
      <c r="E155" s="17">
        <f>VLOOKUP(A155,讀!A:C,3,0)</f>
        <v>0</v>
      </c>
      <c r="F155" s="17">
        <f>VLOOKUP(A155,人!A:C,3,0)</f>
        <v>0</v>
      </c>
      <c r="G155" s="17">
        <f>VLOOKUP(A155,總!A:C,3,0)</f>
        <v>0</v>
      </c>
      <c r="H155" s="17">
        <f>VLOOKUP(A155,專一!A:C,3,0)</f>
        <v>0</v>
      </c>
      <c r="I155" s="17">
        <f>VLOOKUP(A155,專二!A:C,3,0)</f>
        <v>0</v>
      </c>
      <c r="J155" s="17">
        <f>VLOOKUP(A155,特教!A:C,3,0)</f>
        <v>0</v>
      </c>
      <c r="K155" s="17">
        <f>VLOOKUP(A155,國二!A:C,3,0)</f>
        <v>0</v>
      </c>
      <c r="L155" s="17">
        <f>VLOOKUP(A155,國三!A:C,3,0)</f>
        <v>0</v>
      </c>
      <c r="M155" s="17">
        <f>VLOOKUP(A155,體!A:C,3,0)</f>
        <v>0</v>
      </c>
      <c r="N155" s="17">
        <f t="shared" si="14"/>
        <v>0</v>
      </c>
      <c r="O155" s="18" t="s">
        <v>576</v>
      </c>
      <c r="T155" s="17">
        <v>1000</v>
      </c>
      <c r="Y155" s="17">
        <f t="shared" si="11"/>
        <v>1000</v>
      </c>
      <c r="Z155" s="17">
        <f t="shared" si="12"/>
        <v>0</v>
      </c>
      <c r="AA155" s="17">
        <f t="shared" si="13"/>
        <v>0</v>
      </c>
    </row>
    <row r="156" spans="1:27">
      <c r="A156" s="17" t="s">
        <v>262</v>
      </c>
      <c r="B156" s="17" t="s">
        <v>781</v>
      </c>
      <c r="C156" s="17">
        <f>VLOOKUP(A156,教!A:C,3,0)</f>
        <v>0</v>
      </c>
      <c r="D156" s="17">
        <f>VLOOKUP(A156,學!A:C,3,0)</f>
        <v>0</v>
      </c>
      <c r="E156" s="17">
        <f>VLOOKUP(A156,讀!A:C,3,0)</f>
        <v>0</v>
      </c>
      <c r="F156" s="17">
        <f>VLOOKUP(A156,人!A:C,3,0)</f>
        <v>0</v>
      </c>
      <c r="G156" s="17">
        <f>VLOOKUP(A156,總!A:C,3,0)</f>
        <v>0</v>
      </c>
      <c r="H156" s="17">
        <f>VLOOKUP(A156,專一!A:C,3,0)</f>
        <v>0</v>
      </c>
      <c r="I156" s="17">
        <f>VLOOKUP(A156,專二!A:C,3,0)</f>
        <v>0</v>
      </c>
      <c r="J156" s="17">
        <f>VLOOKUP(A156,特教!A:C,3,0)</f>
        <v>0</v>
      </c>
      <c r="K156" s="17">
        <f>VLOOKUP(A156,國二!A:C,3,0)</f>
        <v>0</v>
      </c>
      <c r="L156" s="17">
        <f>VLOOKUP(A156,國三!A:C,3,0)</f>
        <v>0</v>
      </c>
      <c r="M156" s="17">
        <f>VLOOKUP(A156,體!A:C,3,0)</f>
        <v>0</v>
      </c>
      <c r="N156" s="17">
        <f t="shared" si="14"/>
        <v>0</v>
      </c>
      <c r="O156" s="18" t="s">
        <v>577</v>
      </c>
      <c r="T156" s="17">
        <v>1000</v>
      </c>
      <c r="Y156" s="17">
        <f t="shared" si="11"/>
        <v>1000</v>
      </c>
      <c r="Z156" s="17">
        <f t="shared" si="12"/>
        <v>0</v>
      </c>
      <c r="AA156" s="17">
        <f t="shared" si="13"/>
        <v>0</v>
      </c>
    </row>
    <row r="157" spans="1:27">
      <c r="A157" s="17" t="s">
        <v>468</v>
      </c>
      <c r="B157" s="17" t="s">
        <v>662</v>
      </c>
      <c r="C157" s="17">
        <f>VLOOKUP(A157,教!A:C,3,0)</f>
        <v>0</v>
      </c>
      <c r="D157" s="17">
        <f>VLOOKUP(A157,學!A:C,3,0)</f>
        <v>0</v>
      </c>
      <c r="E157" s="17">
        <f>VLOOKUP(A157,讀!A:C,3,0)</f>
        <v>0</v>
      </c>
      <c r="F157" s="17">
        <f>VLOOKUP(A157,人!A:C,3,0)</f>
        <v>0</v>
      </c>
      <c r="G157" s="17">
        <f>VLOOKUP(A157,總!A:C,3,0)</f>
        <v>0</v>
      </c>
      <c r="H157" s="17">
        <f>VLOOKUP(A157,專一!A:C,3,0)</f>
        <v>0</v>
      </c>
      <c r="I157" s="17">
        <f>VLOOKUP(A157,專二!A:C,3,0)</f>
        <v>518</v>
      </c>
      <c r="J157" s="17">
        <f>VLOOKUP(A157,特教!A:C,3,0)</f>
        <v>0</v>
      </c>
      <c r="K157" s="17">
        <f>VLOOKUP(A157,國二!A:C,3,0)</f>
        <v>0</v>
      </c>
      <c r="L157" s="17">
        <f>VLOOKUP(A157,國三!A:C,3,0)</f>
        <v>0</v>
      </c>
      <c r="M157" s="17">
        <f>VLOOKUP(A157,體!A:C,3,0)</f>
        <v>0</v>
      </c>
      <c r="N157" s="17">
        <f t="shared" si="14"/>
        <v>518</v>
      </c>
      <c r="O157" s="17" t="s">
        <v>903</v>
      </c>
      <c r="T157" s="17">
        <v>500</v>
      </c>
      <c r="Y157" s="17">
        <f t="shared" si="11"/>
        <v>500</v>
      </c>
      <c r="Z157" s="17">
        <f t="shared" si="12"/>
        <v>18</v>
      </c>
      <c r="AA157" s="17">
        <f t="shared" si="13"/>
        <v>9</v>
      </c>
    </row>
    <row r="158" spans="1:27">
      <c r="A158" s="17" t="s">
        <v>154</v>
      </c>
      <c r="B158" s="17" t="s">
        <v>735</v>
      </c>
      <c r="C158" s="17">
        <f>VLOOKUP(A158,教!A:C,3,0)</f>
        <v>0</v>
      </c>
      <c r="D158" s="17">
        <f>VLOOKUP(A158,學!A:C,3,0)</f>
        <v>0</v>
      </c>
      <c r="E158" s="17">
        <f>VLOOKUP(A158,讀!A:C,3,0)</f>
        <v>0</v>
      </c>
      <c r="F158" s="17">
        <f>VLOOKUP(A158,人!A:C,3,0)</f>
        <v>0</v>
      </c>
      <c r="G158" s="17">
        <f>VLOOKUP(A158,總!A:C,3,0)</f>
        <v>0</v>
      </c>
      <c r="H158" s="17">
        <f>VLOOKUP(A158,專一!A:C,3,0)</f>
        <v>0</v>
      </c>
      <c r="I158" s="17">
        <f>VLOOKUP(A158,專二!A:C,3,0)</f>
        <v>0</v>
      </c>
      <c r="J158" s="17">
        <f>VLOOKUP(A158,特教!A:C,3,0)</f>
        <v>0</v>
      </c>
      <c r="K158" s="17">
        <f>VLOOKUP(A158,國二!A:C,3,0)</f>
        <v>0</v>
      </c>
      <c r="L158" s="17">
        <f>VLOOKUP(A158,國三!A:C,3,0)</f>
        <v>0</v>
      </c>
      <c r="M158" s="17">
        <f>VLOOKUP(A158,體!A:C,3,0)</f>
        <v>516</v>
      </c>
      <c r="N158" s="17">
        <f t="shared" si="14"/>
        <v>516</v>
      </c>
      <c r="O158" s="17" t="s">
        <v>905</v>
      </c>
      <c r="T158" s="17">
        <v>1000</v>
      </c>
      <c r="Y158" s="17">
        <f t="shared" si="11"/>
        <v>1000</v>
      </c>
      <c r="Z158" s="17">
        <f t="shared" si="12"/>
        <v>0</v>
      </c>
      <c r="AA158" s="17">
        <f t="shared" si="13"/>
        <v>0</v>
      </c>
    </row>
    <row r="159" spans="1:27">
      <c r="A159" s="17" t="s">
        <v>252</v>
      </c>
      <c r="B159" s="17" t="s">
        <v>776</v>
      </c>
      <c r="C159" s="17">
        <f>VLOOKUP(A159,教!A:C,3,0)</f>
        <v>0</v>
      </c>
      <c r="D159" s="17">
        <f>VLOOKUP(A159,學!A:C,3,0)</f>
        <v>0</v>
      </c>
      <c r="E159" s="17">
        <f>VLOOKUP(A159,讀!A:C,3,0)</f>
        <v>0</v>
      </c>
      <c r="F159" s="17">
        <f>VLOOKUP(A159,人!A:C,3,0)</f>
        <v>0</v>
      </c>
      <c r="G159" s="17">
        <f>VLOOKUP(A159,總!A:C,3,0)</f>
        <v>0</v>
      </c>
      <c r="H159" s="17">
        <f>VLOOKUP(A159,專一!A:C,3,0)</f>
        <v>0</v>
      </c>
      <c r="I159" s="17">
        <f>VLOOKUP(A159,專二!A:C,3,0)</f>
        <v>0</v>
      </c>
      <c r="J159" s="17">
        <f>VLOOKUP(A159,特教!A:C,3,0)</f>
        <v>0</v>
      </c>
      <c r="K159" s="17">
        <f>VLOOKUP(A159,國二!A:C,3,0)</f>
        <v>0</v>
      </c>
      <c r="L159" s="17">
        <f>VLOOKUP(A159,國三!A:C,3,0)</f>
        <v>0</v>
      </c>
      <c r="M159" s="17">
        <f>VLOOKUP(A159,體!A:C,3,0)</f>
        <v>0</v>
      </c>
      <c r="N159" s="17">
        <f t="shared" si="14"/>
        <v>0</v>
      </c>
      <c r="O159" s="17" t="s">
        <v>920</v>
      </c>
      <c r="T159" s="17">
        <v>500</v>
      </c>
      <c r="Y159" s="17">
        <f t="shared" si="11"/>
        <v>500</v>
      </c>
      <c r="Z159" s="17">
        <f t="shared" si="12"/>
        <v>0</v>
      </c>
      <c r="AA159" s="17">
        <f t="shared" si="13"/>
        <v>0</v>
      </c>
    </row>
    <row r="160" spans="1:27">
      <c r="A160" s="17" t="s">
        <v>520</v>
      </c>
      <c r="B160" s="17" t="s">
        <v>893</v>
      </c>
      <c r="C160" s="17">
        <f>VLOOKUP(A160,教!A:C,3,0)</f>
        <v>0</v>
      </c>
      <c r="D160" s="17">
        <f>VLOOKUP(A160,學!A:C,3,0)</f>
        <v>0</v>
      </c>
      <c r="E160" s="17">
        <f>VLOOKUP(A160,讀!A:C,3,0)</f>
        <v>0</v>
      </c>
      <c r="F160" s="17">
        <f>VLOOKUP(A160,人!A:C,3,0)</f>
        <v>0</v>
      </c>
      <c r="G160" s="17">
        <f>VLOOKUP(A160,總!A:C,3,0)</f>
        <v>0</v>
      </c>
      <c r="H160" s="17">
        <f>VLOOKUP(A160,專一!A:C,3,0)</f>
        <v>6</v>
      </c>
      <c r="I160" s="17">
        <f>VLOOKUP(A160,專二!A:C,3,0)</f>
        <v>0</v>
      </c>
      <c r="J160" s="17">
        <f>VLOOKUP(A160,特教!A:C,3,0)</f>
        <v>0</v>
      </c>
      <c r="K160" s="17">
        <f>VLOOKUP(A160,國二!A:C,3,0)</f>
        <v>10</v>
      </c>
      <c r="L160" s="17">
        <f>VLOOKUP(A160,國三!A:C,3,0)</f>
        <v>819</v>
      </c>
      <c r="M160" s="17">
        <f>VLOOKUP(A160,體!A:C,3,0)</f>
        <v>0</v>
      </c>
      <c r="N160" s="17">
        <f t="shared" si="14"/>
        <v>835</v>
      </c>
      <c r="O160" s="18" t="s">
        <v>573</v>
      </c>
      <c r="T160" s="17">
        <v>1500</v>
      </c>
      <c r="Y160" s="17">
        <f t="shared" si="11"/>
        <v>1500</v>
      </c>
      <c r="Z160" s="17">
        <f t="shared" si="12"/>
        <v>0</v>
      </c>
      <c r="AA160" s="17">
        <f t="shared" si="13"/>
        <v>0</v>
      </c>
    </row>
    <row r="161" spans="1:27">
      <c r="A161" s="17" t="s">
        <v>166</v>
      </c>
      <c r="B161" s="17" t="s">
        <v>654</v>
      </c>
      <c r="C161" s="17">
        <f>VLOOKUP(A161,教!A:C,3,0)</f>
        <v>0</v>
      </c>
      <c r="D161" s="17">
        <f>VLOOKUP(A161,學!A:C,3,0)</f>
        <v>0</v>
      </c>
      <c r="E161" s="17">
        <f>VLOOKUP(A161,讀!A:C,3,0)</f>
        <v>0</v>
      </c>
      <c r="F161" s="17">
        <f>VLOOKUP(A161,人!A:C,3,0)</f>
        <v>0</v>
      </c>
      <c r="G161" s="17">
        <f>VLOOKUP(A161,總!A:C,3,0)</f>
        <v>0</v>
      </c>
      <c r="H161" s="17">
        <f>VLOOKUP(A161,專一!A:C,3,0)</f>
        <v>0</v>
      </c>
      <c r="I161" s="17">
        <f>VLOOKUP(A161,專二!A:C,3,0)</f>
        <v>0</v>
      </c>
      <c r="J161" s="17">
        <f>VLOOKUP(A161,特教!A:C,3,0)</f>
        <v>2044</v>
      </c>
      <c r="K161" s="17">
        <f>VLOOKUP(A161,國二!A:C,3,0)</f>
        <v>0</v>
      </c>
      <c r="L161" s="17">
        <f>VLOOKUP(A161,國三!A:C,3,0)</f>
        <v>0</v>
      </c>
      <c r="M161" s="17">
        <f>VLOOKUP(A161,體!A:C,3,0)</f>
        <v>0</v>
      </c>
      <c r="N161" s="17">
        <f t="shared" si="14"/>
        <v>2044</v>
      </c>
      <c r="O161" s="17" t="s">
        <v>903</v>
      </c>
      <c r="T161" s="17">
        <v>500</v>
      </c>
      <c r="Y161" s="17">
        <f t="shared" si="11"/>
        <v>500</v>
      </c>
      <c r="Z161" s="17">
        <f t="shared" si="12"/>
        <v>1544</v>
      </c>
      <c r="AA161" s="17">
        <f t="shared" si="13"/>
        <v>772</v>
      </c>
    </row>
    <row r="162" spans="1:27">
      <c r="A162" s="17" t="s">
        <v>344</v>
      </c>
      <c r="B162" s="17" t="s">
        <v>819</v>
      </c>
      <c r="C162" s="17">
        <f>VLOOKUP(A162,教!A:C,3,0)</f>
        <v>239</v>
      </c>
      <c r="D162" s="17">
        <f>VLOOKUP(A162,學!A:C,3,0)</f>
        <v>0</v>
      </c>
      <c r="E162" s="17">
        <f>VLOOKUP(A162,讀!A:C,3,0)</f>
        <v>284</v>
      </c>
      <c r="F162" s="17">
        <f>VLOOKUP(A162,人!A:C,3,0)</f>
        <v>0</v>
      </c>
      <c r="G162" s="17">
        <f>VLOOKUP(A162,總!A:C,3,0)</f>
        <v>0</v>
      </c>
      <c r="H162" s="17">
        <f>VLOOKUP(A162,專一!A:C,3,0)</f>
        <v>0</v>
      </c>
      <c r="I162" s="17">
        <f>VLOOKUP(A162,專二!A:C,3,0)</f>
        <v>0</v>
      </c>
      <c r="J162" s="17">
        <f>VLOOKUP(A162,特教!A:C,3,0)</f>
        <v>0</v>
      </c>
      <c r="K162" s="17">
        <f>VLOOKUP(A162,國二!A:C,3,0)</f>
        <v>0</v>
      </c>
      <c r="L162" s="17">
        <f>VLOOKUP(A162,國三!A:C,3,0)</f>
        <v>0</v>
      </c>
      <c r="M162" s="17">
        <f>VLOOKUP(A162,體!A:C,3,0)</f>
        <v>0</v>
      </c>
      <c r="N162" s="17">
        <f t="shared" si="14"/>
        <v>523</v>
      </c>
      <c r="O162" s="17" t="s">
        <v>905</v>
      </c>
      <c r="P162" s="17" t="s">
        <v>992</v>
      </c>
      <c r="T162" s="17">
        <v>1000</v>
      </c>
      <c r="U162" s="17">
        <v>500</v>
      </c>
      <c r="Y162" s="17">
        <f t="shared" si="11"/>
        <v>1500</v>
      </c>
      <c r="Z162" s="17">
        <f t="shared" si="12"/>
        <v>0</v>
      </c>
      <c r="AA162" s="17">
        <f t="shared" si="13"/>
        <v>0</v>
      </c>
    </row>
    <row r="163" spans="1:27">
      <c r="A163" s="17" t="s">
        <v>320</v>
      </c>
      <c r="B163" s="17" t="s">
        <v>809</v>
      </c>
      <c r="C163" s="17">
        <f>VLOOKUP(A163,教!A:C,3,0)</f>
        <v>0</v>
      </c>
      <c r="D163" s="17">
        <f>VLOOKUP(A163,學!A:C,3,0)</f>
        <v>0</v>
      </c>
      <c r="E163" s="17">
        <f>VLOOKUP(A163,讀!A:C,3,0)</f>
        <v>0</v>
      </c>
      <c r="F163" s="17">
        <f>VLOOKUP(A163,人!A:C,3,0)</f>
        <v>0</v>
      </c>
      <c r="G163" s="17">
        <f>VLOOKUP(A163,總!A:C,3,0)</f>
        <v>0</v>
      </c>
      <c r="H163" s="17">
        <f>VLOOKUP(A163,專一!A:C,3,0)</f>
        <v>0</v>
      </c>
      <c r="I163" s="17">
        <f>VLOOKUP(A163,專二!A:C,3,0)</f>
        <v>0</v>
      </c>
      <c r="J163" s="17">
        <f>VLOOKUP(A163,特教!A:C,3,0)</f>
        <v>0</v>
      </c>
      <c r="K163" s="17">
        <f>VLOOKUP(A163,國二!A:C,3,0)</f>
        <v>0</v>
      </c>
      <c r="L163" s="17">
        <f>VLOOKUP(A163,國三!A:C,3,0)</f>
        <v>0</v>
      </c>
      <c r="M163" s="17">
        <f>VLOOKUP(A163,體!A:C,3,0)</f>
        <v>0</v>
      </c>
      <c r="N163" s="17">
        <f t="shared" si="14"/>
        <v>0</v>
      </c>
      <c r="O163" s="17" t="s">
        <v>920</v>
      </c>
      <c r="T163" s="17">
        <v>500</v>
      </c>
      <c r="Y163" s="17">
        <f t="shared" si="11"/>
        <v>500</v>
      </c>
      <c r="Z163" s="17">
        <f t="shared" si="12"/>
        <v>0</v>
      </c>
      <c r="AA163" s="17">
        <f t="shared" si="13"/>
        <v>0</v>
      </c>
    </row>
    <row r="164" spans="1:27">
      <c r="A164" s="17" t="s">
        <v>324</v>
      </c>
      <c r="B164" s="17" t="s">
        <v>811</v>
      </c>
      <c r="C164" s="17">
        <f>VLOOKUP(A164,教!A:C,3,0)</f>
        <v>0</v>
      </c>
      <c r="D164" s="17">
        <f>VLOOKUP(A164,學!A:C,3,0)</f>
        <v>0</v>
      </c>
      <c r="E164" s="17">
        <f>VLOOKUP(A164,讀!A:C,3,0)</f>
        <v>0</v>
      </c>
      <c r="F164" s="17">
        <f>VLOOKUP(A164,人!A:C,3,0)</f>
        <v>0</v>
      </c>
      <c r="G164" s="17">
        <f>VLOOKUP(A164,總!A:C,3,0)</f>
        <v>0</v>
      </c>
      <c r="H164" s="17">
        <f>VLOOKUP(A164,專一!A:C,3,0)</f>
        <v>0</v>
      </c>
      <c r="I164" s="17">
        <f>VLOOKUP(A164,專二!A:C,3,0)</f>
        <v>0</v>
      </c>
      <c r="J164" s="17">
        <f>VLOOKUP(A164,特教!A:C,3,0)</f>
        <v>0</v>
      </c>
      <c r="K164" s="17">
        <f>VLOOKUP(A164,國二!A:C,3,0)</f>
        <v>0</v>
      </c>
      <c r="L164" s="17">
        <f>VLOOKUP(A164,國三!A:C,3,0)</f>
        <v>0</v>
      </c>
      <c r="M164" s="17">
        <f>VLOOKUP(A164,體!A:C,3,0)</f>
        <v>0</v>
      </c>
      <c r="N164" s="17">
        <f t="shared" si="14"/>
        <v>0</v>
      </c>
      <c r="O164" s="17" t="s">
        <v>912</v>
      </c>
      <c r="T164" s="17">
        <v>0</v>
      </c>
      <c r="Y164" s="17">
        <f t="shared" si="11"/>
        <v>0</v>
      </c>
      <c r="Z164" s="17">
        <f t="shared" si="12"/>
        <v>0</v>
      </c>
      <c r="AA164" s="17">
        <f t="shared" si="13"/>
        <v>0</v>
      </c>
    </row>
    <row r="165" spans="1:27">
      <c r="A165" s="17" t="s">
        <v>204</v>
      </c>
      <c r="B165" s="17" t="s">
        <v>756</v>
      </c>
      <c r="C165" s="17">
        <f>VLOOKUP(A165,教!A:C,3,0)</f>
        <v>0</v>
      </c>
      <c r="D165" s="17">
        <f>VLOOKUP(A165,學!A:C,3,0)</f>
        <v>0</v>
      </c>
      <c r="E165" s="17">
        <f>VLOOKUP(A165,讀!A:C,3,0)</f>
        <v>0</v>
      </c>
      <c r="F165" s="17">
        <f>VLOOKUP(A165,人!A:C,3,0)</f>
        <v>0</v>
      </c>
      <c r="G165" s="17">
        <f>VLOOKUP(A165,總!A:C,3,0)</f>
        <v>0</v>
      </c>
      <c r="H165" s="17">
        <f>VLOOKUP(A165,專一!A:C,3,0)</f>
        <v>0</v>
      </c>
      <c r="I165" s="17">
        <f>VLOOKUP(A165,專二!A:C,3,0)</f>
        <v>0</v>
      </c>
      <c r="J165" s="17">
        <f>VLOOKUP(A165,特教!A:C,3,0)</f>
        <v>0</v>
      </c>
      <c r="K165" s="17">
        <f>VLOOKUP(A165,國二!A:C,3,0)</f>
        <v>0</v>
      </c>
      <c r="L165" s="17">
        <f>VLOOKUP(A165,國三!A:C,3,0)</f>
        <v>0</v>
      </c>
      <c r="M165" s="17">
        <f>VLOOKUP(A165,體!A:C,3,0)</f>
        <v>0</v>
      </c>
      <c r="N165" s="17">
        <f t="shared" si="14"/>
        <v>0</v>
      </c>
      <c r="O165" s="18" t="s">
        <v>576</v>
      </c>
      <c r="T165" s="17">
        <v>1000</v>
      </c>
      <c r="Y165" s="17">
        <f t="shared" si="11"/>
        <v>1000</v>
      </c>
      <c r="Z165" s="17">
        <f t="shared" si="12"/>
        <v>0</v>
      </c>
      <c r="AA165" s="17">
        <f t="shared" si="13"/>
        <v>0</v>
      </c>
    </row>
    <row r="166" spans="1:27">
      <c r="A166" s="17" t="s">
        <v>246</v>
      </c>
      <c r="B166" s="17" t="s">
        <v>773</v>
      </c>
      <c r="C166" s="17">
        <f>VLOOKUP(A166,教!A:C,3,0)</f>
        <v>0</v>
      </c>
      <c r="D166" s="17">
        <f>VLOOKUP(A166,學!A:C,3,0)</f>
        <v>304</v>
      </c>
      <c r="E166" s="17">
        <f>VLOOKUP(A166,讀!A:C,3,0)</f>
        <v>0</v>
      </c>
      <c r="F166" s="17">
        <f>VLOOKUP(A166,人!A:C,3,0)</f>
        <v>1</v>
      </c>
      <c r="G166" s="17">
        <f>VLOOKUP(A166,總!A:C,3,0)</f>
        <v>0</v>
      </c>
      <c r="H166" s="17">
        <f>VLOOKUP(A166,專一!A:C,3,0)</f>
        <v>0</v>
      </c>
      <c r="I166" s="17">
        <f>VLOOKUP(A166,專二!A:C,3,0)</f>
        <v>0</v>
      </c>
      <c r="J166" s="17">
        <f>VLOOKUP(A166,特教!A:C,3,0)</f>
        <v>0</v>
      </c>
      <c r="K166" s="17">
        <f>VLOOKUP(A166,國二!A:C,3,0)</f>
        <v>0</v>
      </c>
      <c r="L166" s="17">
        <f>VLOOKUP(A166,國三!A:C,3,0)</f>
        <v>0</v>
      </c>
      <c r="M166" s="17">
        <f>VLOOKUP(A166,體!A:C,3,0)</f>
        <v>0</v>
      </c>
      <c r="N166" s="17">
        <f t="shared" si="14"/>
        <v>305</v>
      </c>
      <c r="O166" s="17" t="s">
        <v>905</v>
      </c>
      <c r="T166" s="17">
        <v>1000</v>
      </c>
      <c r="Y166" s="17">
        <f t="shared" si="11"/>
        <v>1000</v>
      </c>
      <c r="Z166" s="17">
        <f t="shared" si="12"/>
        <v>0</v>
      </c>
      <c r="AA166" s="17">
        <f t="shared" si="13"/>
        <v>0</v>
      </c>
    </row>
    <row r="167" spans="1:27">
      <c r="A167" s="17" t="s">
        <v>156</v>
      </c>
      <c r="B167" s="17" t="s">
        <v>736</v>
      </c>
      <c r="C167" s="17">
        <f>VLOOKUP(A167,教!A:C,3,0)</f>
        <v>0</v>
      </c>
      <c r="D167" s="17">
        <f>VLOOKUP(A167,學!A:C,3,0)</f>
        <v>0</v>
      </c>
      <c r="E167" s="17">
        <f>VLOOKUP(A167,讀!A:C,3,0)</f>
        <v>0</v>
      </c>
      <c r="F167" s="17">
        <f>VLOOKUP(A167,人!A:C,3,0)</f>
        <v>0</v>
      </c>
      <c r="G167" s="17">
        <f>VLOOKUP(A167,總!A:C,3,0)</f>
        <v>0</v>
      </c>
      <c r="H167" s="17">
        <f>VLOOKUP(A167,專一!A:C,3,0)</f>
        <v>0</v>
      </c>
      <c r="I167" s="17">
        <f>VLOOKUP(A167,專二!A:C,3,0)</f>
        <v>0</v>
      </c>
      <c r="J167" s="17">
        <f>VLOOKUP(A167,特教!A:C,3,0)</f>
        <v>0</v>
      </c>
      <c r="K167" s="17">
        <f>VLOOKUP(A167,國二!A:C,3,0)</f>
        <v>0</v>
      </c>
      <c r="L167" s="17">
        <f>VLOOKUP(A167,國三!A:C,3,0)</f>
        <v>0</v>
      </c>
      <c r="M167" s="17">
        <f>VLOOKUP(A167,體!A:C,3,0)</f>
        <v>0</v>
      </c>
      <c r="N167" s="17">
        <f t="shared" si="14"/>
        <v>0</v>
      </c>
      <c r="O167" s="18" t="s">
        <v>589</v>
      </c>
      <c r="T167" s="17">
        <v>1000</v>
      </c>
      <c r="Y167" s="17">
        <f t="shared" si="11"/>
        <v>1000</v>
      </c>
      <c r="Z167" s="17">
        <f t="shared" si="12"/>
        <v>0</v>
      </c>
      <c r="AA167" s="17">
        <f t="shared" si="13"/>
        <v>0</v>
      </c>
    </row>
    <row r="168" spans="1:27">
      <c r="A168" s="17" t="s">
        <v>278</v>
      </c>
      <c r="B168" s="17" t="s">
        <v>788</v>
      </c>
      <c r="C168" s="17">
        <f>VLOOKUP(A168,教!A:C,3,0)</f>
        <v>0</v>
      </c>
      <c r="D168" s="17">
        <f>VLOOKUP(A168,學!A:C,3,0)</f>
        <v>0</v>
      </c>
      <c r="E168" s="17">
        <f>VLOOKUP(A168,讀!A:C,3,0)</f>
        <v>0</v>
      </c>
      <c r="F168" s="17">
        <f>VLOOKUP(A168,人!A:C,3,0)</f>
        <v>0</v>
      </c>
      <c r="G168" s="17">
        <f>VLOOKUP(A168,總!A:C,3,0)</f>
        <v>0</v>
      </c>
      <c r="H168" s="17">
        <f>VLOOKUP(A168,專一!A:C,3,0)</f>
        <v>0</v>
      </c>
      <c r="I168" s="17">
        <f>VLOOKUP(A168,專二!A:C,3,0)</f>
        <v>0</v>
      </c>
      <c r="J168" s="17">
        <f>VLOOKUP(A168,特教!A:C,3,0)</f>
        <v>0</v>
      </c>
      <c r="K168" s="17">
        <f>VLOOKUP(A168,國二!A:C,3,0)</f>
        <v>0</v>
      </c>
      <c r="L168" s="17">
        <f>VLOOKUP(A168,國三!A:C,3,0)</f>
        <v>0</v>
      </c>
      <c r="M168" s="17">
        <f>VLOOKUP(A168,體!A:C,3,0)</f>
        <v>0</v>
      </c>
      <c r="N168" s="17">
        <f t="shared" si="14"/>
        <v>0</v>
      </c>
      <c r="O168" s="17" t="s">
        <v>922</v>
      </c>
      <c r="T168" s="17">
        <v>1000</v>
      </c>
      <c r="Y168" s="17">
        <f t="shared" si="11"/>
        <v>1000</v>
      </c>
      <c r="Z168" s="17">
        <f t="shared" si="12"/>
        <v>0</v>
      </c>
      <c r="AA168" s="17">
        <f t="shared" si="13"/>
        <v>0</v>
      </c>
    </row>
    <row r="169" spans="1:27">
      <c r="A169" s="17" t="s">
        <v>488</v>
      </c>
      <c r="B169" s="17" t="s">
        <v>878</v>
      </c>
      <c r="C169" s="17">
        <f>VLOOKUP(A169,教!A:C,3,0)</f>
        <v>0</v>
      </c>
      <c r="D169" s="17">
        <f>VLOOKUP(A169,學!A:C,3,0)</f>
        <v>0</v>
      </c>
      <c r="E169" s="17">
        <f>VLOOKUP(A169,讀!A:C,3,0)</f>
        <v>0</v>
      </c>
      <c r="F169" s="17">
        <f>VLOOKUP(A169,人!A:C,3,0)</f>
        <v>0</v>
      </c>
      <c r="G169" s="17">
        <f>VLOOKUP(A169,總!A:C,3,0)</f>
        <v>0</v>
      </c>
      <c r="H169" s="17">
        <f>VLOOKUP(A169,專一!A:C,3,0)</f>
        <v>0</v>
      </c>
      <c r="I169" s="17">
        <f>VLOOKUP(A169,專二!A:C,3,0)</f>
        <v>0</v>
      </c>
      <c r="J169" s="17">
        <f>VLOOKUP(A169,特教!A:C,3,0)</f>
        <v>0</v>
      </c>
      <c r="K169" s="17">
        <f>VLOOKUP(A169,國二!A:C,3,0)</f>
        <v>0</v>
      </c>
      <c r="L169" s="17">
        <f>VLOOKUP(A169,國三!A:C,3,0)</f>
        <v>0</v>
      </c>
      <c r="M169" s="17">
        <f>VLOOKUP(A169,體!A:C,3,0)</f>
        <v>0</v>
      </c>
      <c r="N169" s="17">
        <f t="shared" si="14"/>
        <v>0</v>
      </c>
      <c r="O169" s="18" t="s">
        <v>574</v>
      </c>
      <c r="T169" s="17">
        <v>1000</v>
      </c>
      <c r="Y169" s="17">
        <f t="shared" si="11"/>
        <v>1000</v>
      </c>
      <c r="Z169" s="17">
        <f t="shared" si="12"/>
        <v>0</v>
      </c>
      <c r="AA169" s="17">
        <f t="shared" si="13"/>
        <v>0</v>
      </c>
    </row>
    <row r="170" spans="1:27">
      <c r="A170" s="17" t="s">
        <v>490</v>
      </c>
      <c r="B170" s="17" t="s">
        <v>879</v>
      </c>
      <c r="C170" s="17">
        <f>VLOOKUP(A170,教!A:C,3,0)</f>
        <v>0</v>
      </c>
      <c r="D170" s="17">
        <f>VLOOKUP(A170,學!A:C,3,0)</f>
        <v>0</v>
      </c>
      <c r="E170" s="17">
        <f>VLOOKUP(A170,讀!A:C,3,0)</f>
        <v>0</v>
      </c>
      <c r="F170" s="17">
        <f>VLOOKUP(A170,人!A:C,3,0)</f>
        <v>0</v>
      </c>
      <c r="G170" s="17">
        <f>VLOOKUP(A170,總!A:C,3,0)</f>
        <v>0</v>
      </c>
      <c r="H170" s="17">
        <f>VLOOKUP(A170,專一!A:C,3,0)</f>
        <v>0</v>
      </c>
      <c r="I170" s="17">
        <f>VLOOKUP(A170,專二!A:C,3,0)</f>
        <v>0</v>
      </c>
      <c r="J170" s="17">
        <f>VLOOKUP(A170,特教!A:C,3,0)</f>
        <v>0</v>
      </c>
      <c r="K170" s="17">
        <f>VLOOKUP(A170,國二!A:C,3,0)</f>
        <v>9</v>
      </c>
      <c r="L170" s="17">
        <f>VLOOKUP(A170,國三!A:C,3,0)</f>
        <v>574</v>
      </c>
      <c r="M170" s="17">
        <f>VLOOKUP(A170,體!A:C,3,0)</f>
        <v>0</v>
      </c>
      <c r="N170" s="17">
        <f t="shared" si="14"/>
        <v>583</v>
      </c>
      <c r="O170" s="18" t="s">
        <v>573</v>
      </c>
      <c r="T170" s="17">
        <v>1500</v>
      </c>
      <c r="Y170" s="17">
        <f t="shared" si="11"/>
        <v>1500</v>
      </c>
      <c r="Z170" s="17">
        <f t="shared" si="12"/>
        <v>0</v>
      </c>
      <c r="AA170" s="17">
        <f t="shared" si="13"/>
        <v>0</v>
      </c>
    </row>
    <row r="171" spans="1:27">
      <c r="A171" s="17" t="s">
        <v>88</v>
      </c>
      <c r="B171" s="17" t="s">
        <v>709</v>
      </c>
      <c r="C171" s="17">
        <f>VLOOKUP(A171,教!A:C,3,0)</f>
        <v>0</v>
      </c>
      <c r="D171" s="17">
        <f>VLOOKUP(A171,學!A:C,3,0)</f>
        <v>0</v>
      </c>
      <c r="E171" s="17">
        <f>VLOOKUP(A171,讀!A:C,3,0)</f>
        <v>111</v>
      </c>
      <c r="F171" s="17">
        <f>VLOOKUP(A171,人!A:C,3,0)</f>
        <v>0</v>
      </c>
      <c r="G171" s="17">
        <f>VLOOKUP(A171,總!A:C,3,0)</f>
        <v>0</v>
      </c>
      <c r="H171" s="17">
        <f>VLOOKUP(A171,專一!A:C,3,0)</f>
        <v>0</v>
      </c>
      <c r="I171" s="17">
        <f>VLOOKUP(A171,專二!A:C,3,0)</f>
        <v>0</v>
      </c>
      <c r="J171" s="17">
        <f>VLOOKUP(A171,特教!A:C,3,0)</f>
        <v>0</v>
      </c>
      <c r="K171" s="17">
        <f>VLOOKUP(A171,國二!A:C,3,0)</f>
        <v>0</v>
      </c>
      <c r="L171" s="17">
        <f>VLOOKUP(A171,國三!A:C,3,0)</f>
        <v>0</v>
      </c>
      <c r="M171" s="17">
        <f>VLOOKUP(A171,體!A:C,3,0)</f>
        <v>0</v>
      </c>
      <c r="N171" s="17">
        <f t="shared" si="14"/>
        <v>111</v>
      </c>
      <c r="O171" s="17" t="s">
        <v>905</v>
      </c>
      <c r="P171" s="17" t="s">
        <v>930</v>
      </c>
      <c r="T171" s="17">
        <v>1000</v>
      </c>
      <c r="U171" s="17">
        <v>500</v>
      </c>
      <c r="Y171" s="17">
        <f t="shared" si="11"/>
        <v>1500</v>
      </c>
      <c r="Z171" s="17">
        <f t="shared" si="12"/>
        <v>0</v>
      </c>
      <c r="AA171" s="17">
        <f t="shared" si="13"/>
        <v>0</v>
      </c>
    </row>
    <row r="172" spans="1:27">
      <c r="A172" s="17" t="s">
        <v>158</v>
      </c>
      <c r="B172" s="17" t="s">
        <v>737</v>
      </c>
      <c r="C172" s="17">
        <f>VLOOKUP(A172,教!A:C,3,0)</f>
        <v>0</v>
      </c>
      <c r="D172" s="17">
        <f>VLOOKUP(A172,學!A:C,3,0)</f>
        <v>0</v>
      </c>
      <c r="E172" s="17">
        <f>VLOOKUP(A172,讀!A:C,3,0)</f>
        <v>0</v>
      </c>
      <c r="F172" s="17">
        <f>VLOOKUP(A172,人!A:C,3,0)</f>
        <v>0</v>
      </c>
      <c r="G172" s="17">
        <f>VLOOKUP(A172,總!A:C,3,0)</f>
        <v>0</v>
      </c>
      <c r="H172" s="17">
        <f>VLOOKUP(A172,專一!A:C,3,0)</f>
        <v>0</v>
      </c>
      <c r="I172" s="17">
        <f>VLOOKUP(A172,專二!A:C,3,0)</f>
        <v>0</v>
      </c>
      <c r="J172" s="17">
        <f>VLOOKUP(A172,特教!A:C,3,0)</f>
        <v>0</v>
      </c>
      <c r="K172" s="17">
        <f>VLOOKUP(A172,國二!A:C,3,0)</f>
        <v>0</v>
      </c>
      <c r="L172" s="17">
        <f>VLOOKUP(A172,國三!A:C,3,0)</f>
        <v>706</v>
      </c>
      <c r="M172" s="17">
        <f>VLOOKUP(A172,體!A:C,3,0)</f>
        <v>0</v>
      </c>
      <c r="N172" s="17">
        <f t="shared" si="14"/>
        <v>706</v>
      </c>
      <c r="O172" s="18" t="s">
        <v>573</v>
      </c>
      <c r="T172" s="17">
        <v>1500</v>
      </c>
      <c r="Y172" s="17">
        <f t="shared" si="11"/>
        <v>1500</v>
      </c>
      <c r="Z172" s="17">
        <f t="shared" si="12"/>
        <v>0</v>
      </c>
      <c r="AA172" s="17">
        <f t="shared" si="13"/>
        <v>0</v>
      </c>
    </row>
    <row r="173" spans="1:27">
      <c r="A173" s="17" t="s">
        <v>462</v>
      </c>
      <c r="B173" s="17" t="s">
        <v>868</v>
      </c>
      <c r="C173" s="17">
        <f>VLOOKUP(A173,教!A:C,3,0)</f>
        <v>0</v>
      </c>
      <c r="D173" s="17">
        <f>VLOOKUP(A173,學!A:C,3,0)</f>
        <v>0</v>
      </c>
      <c r="E173" s="17">
        <f>VLOOKUP(A173,讀!A:C,3,0)</f>
        <v>0</v>
      </c>
      <c r="F173" s="17">
        <f>VLOOKUP(A173,人!A:C,3,0)</f>
        <v>1</v>
      </c>
      <c r="G173" s="17">
        <f>VLOOKUP(A173,總!A:C,3,0)</f>
        <v>0</v>
      </c>
      <c r="H173" s="17">
        <f>VLOOKUP(A173,專一!A:C,3,0)</f>
        <v>2</v>
      </c>
      <c r="I173" s="17">
        <f>VLOOKUP(A173,專二!A:C,3,0)</f>
        <v>0</v>
      </c>
      <c r="J173" s="17">
        <f>VLOOKUP(A173,特教!A:C,3,0)</f>
        <v>0</v>
      </c>
      <c r="K173" s="17">
        <f>VLOOKUP(A173,國二!A:C,3,0)</f>
        <v>0</v>
      </c>
      <c r="L173" s="17">
        <f>VLOOKUP(A173,國三!A:C,3,0)</f>
        <v>988</v>
      </c>
      <c r="M173" s="17">
        <f>VLOOKUP(A173,體!A:C,3,0)</f>
        <v>0</v>
      </c>
      <c r="N173" s="17">
        <f t="shared" si="14"/>
        <v>991</v>
      </c>
      <c r="O173" s="18" t="s">
        <v>573</v>
      </c>
      <c r="T173" s="17">
        <v>1500</v>
      </c>
      <c r="Y173" s="17">
        <f t="shared" si="11"/>
        <v>1500</v>
      </c>
      <c r="Z173" s="17">
        <f t="shared" si="12"/>
        <v>0</v>
      </c>
      <c r="AA173" s="17">
        <f t="shared" si="13"/>
        <v>0</v>
      </c>
    </row>
    <row r="174" spans="1:27">
      <c r="A174" s="17" t="s">
        <v>280</v>
      </c>
      <c r="B174" s="17" t="s">
        <v>789</v>
      </c>
      <c r="C174" s="17">
        <f>VLOOKUP(A174,教!A:C,3,0)</f>
        <v>0</v>
      </c>
      <c r="D174" s="17">
        <f>VLOOKUP(A174,學!A:C,3,0)</f>
        <v>0</v>
      </c>
      <c r="E174" s="17">
        <f>VLOOKUP(A174,讀!A:C,3,0)</f>
        <v>0</v>
      </c>
      <c r="F174" s="17">
        <f>VLOOKUP(A174,人!A:C,3,0)</f>
        <v>0</v>
      </c>
      <c r="G174" s="17">
        <f>VLOOKUP(A174,總!A:C,3,0)</f>
        <v>0</v>
      </c>
      <c r="H174" s="17">
        <f>VLOOKUP(A174,專一!A:C,3,0)</f>
        <v>0</v>
      </c>
      <c r="I174" s="17">
        <f>VLOOKUP(A174,專二!A:C,3,0)</f>
        <v>0</v>
      </c>
      <c r="J174" s="17">
        <f>VLOOKUP(A174,特教!A:C,3,0)</f>
        <v>0</v>
      </c>
      <c r="K174" s="17">
        <f>VLOOKUP(A174,國二!A:C,3,0)</f>
        <v>0</v>
      </c>
      <c r="L174" s="17">
        <f>VLOOKUP(A174,國三!A:C,3,0)</f>
        <v>0</v>
      </c>
      <c r="M174" s="17">
        <f>VLOOKUP(A174,體!A:C,3,0)</f>
        <v>0</v>
      </c>
      <c r="N174" s="17">
        <f t="shared" ref="N174:N205" si="15">SUM(C174:M174)</f>
        <v>0</v>
      </c>
      <c r="O174" s="18" t="s">
        <v>581</v>
      </c>
      <c r="T174" s="17">
        <v>1000</v>
      </c>
      <c r="Y174" s="17">
        <f t="shared" si="11"/>
        <v>1000</v>
      </c>
      <c r="Z174" s="17">
        <f t="shared" si="12"/>
        <v>0</v>
      </c>
      <c r="AA174" s="17">
        <f t="shared" si="13"/>
        <v>0</v>
      </c>
    </row>
    <row r="175" spans="1:27">
      <c r="A175" s="17" t="s">
        <v>284</v>
      </c>
      <c r="B175" s="17" t="s">
        <v>791</v>
      </c>
      <c r="C175" s="17">
        <f>VLOOKUP(A175,教!A:C,3,0)</f>
        <v>0</v>
      </c>
      <c r="D175" s="17">
        <f>VLOOKUP(A175,學!A:C,3,0)</f>
        <v>0</v>
      </c>
      <c r="E175" s="17">
        <f>VLOOKUP(A175,讀!A:C,3,0)</f>
        <v>51</v>
      </c>
      <c r="F175" s="17">
        <f>VLOOKUP(A175,人!A:C,3,0)</f>
        <v>0</v>
      </c>
      <c r="G175" s="17">
        <f>VLOOKUP(A175,總!A:C,3,0)</f>
        <v>0</v>
      </c>
      <c r="H175" s="17">
        <f>VLOOKUP(A175,專一!A:C,3,0)</f>
        <v>0</v>
      </c>
      <c r="I175" s="17">
        <f>VLOOKUP(A175,專二!A:C,3,0)</f>
        <v>0</v>
      </c>
      <c r="J175" s="17">
        <f>VLOOKUP(A175,特教!A:C,3,0)</f>
        <v>0</v>
      </c>
      <c r="K175" s="17">
        <f>VLOOKUP(A175,國二!A:C,3,0)</f>
        <v>0</v>
      </c>
      <c r="L175" s="17">
        <f>VLOOKUP(A175,國三!A:C,3,0)</f>
        <v>0</v>
      </c>
      <c r="M175" s="17">
        <f>VLOOKUP(A175,體!A:C,3,0)</f>
        <v>0</v>
      </c>
      <c r="N175" s="17">
        <f t="shared" si="15"/>
        <v>51</v>
      </c>
      <c r="O175" s="18" t="s">
        <v>573</v>
      </c>
      <c r="P175" s="17" t="s">
        <v>992</v>
      </c>
      <c r="Q175" s="17" t="s">
        <v>992</v>
      </c>
      <c r="T175" s="17">
        <v>1500</v>
      </c>
      <c r="U175" s="17">
        <v>500</v>
      </c>
      <c r="V175" s="17">
        <v>500</v>
      </c>
      <c r="Y175" s="17">
        <f t="shared" si="11"/>
        <v>2500</v>
      </c>
      <c r="Z175" s="17">
        <f t="shared" si="12"/>
        <v>0</v>
      </c>
      <c r="AA175" s="17">
        <f t="shared" si="13"/>
        <v>0</v>
      </c>
    </row>
    <row r="176" spans="1:27">
      <c r="A176" s="17" t="s">
        <v>536</v>
      </c>
      <c r="B176" s="17" t="s">
        <v>900</v>
      </c>
      <c r="C176" s="17">
        <f>VLOOKUP(A176,教!A:C,3,0)</f>
        <v>27</v>
      </c>
      <c r="D176" s="17">
        <f>VLOOKUP(A176,學!A:C,3,0)</f>
        <v>0</v>
      </c>
      <c r="E176" s="17">
        <f>VLOOKUP(A176,讀!A:C,3,0)</f>
        <v>0</v>
      </c>
      <c r="F176" s="17">
        <f>VLOOKUP(A176,人!A:C,3,0)</f>
        <v>0</v>
      </c>
      <c r="G176" s="17">
        <f>VLOOKUP(A176,總!A:C,3,0)</f>
        <v>0</v>
      </c>
      <c r="H176" s="17">
        <f>VLOOKUP(A176,專一!A:C,3,0)</f>
        <v>0</v>
      </c>
      <c r="I176" s="17">
        <f>VLOOKUP(A176,專二!A:C,3,0)</f>
        <v>0</v>
      </c>
      <c r="J176" s="17">
        <f>VLOOKUP(A176,特教!A:C,3,0)</f>
        <v>0</v>
      </c>
      <c r="K176" s="17">
        <f>VLOOKUP(A176,國二!A:C,3,0)</f>
        <v>0</v>
      </c>
      <c r="L176" s="17">
        <f>VLOOKUP(A176,國三!A:C,3,0)</f>
        <v>0</v>
      </c>
      <c r="M176" s="17">
        <f>VLOOKUP(A176,體!A:C,3,0)</f>
        <v>0</v>
      </c>
      <c r="N176" s="17">
        <f t="shared" si="15"/>
        <v>27</v>
      </c>
      <c r="O176" s="18" t="s">
        <v>577</v>
      </c>
      <c r="T176" s="17">
        <v>1000</v>
      </c>
      <c r="Y176" s="17">
        <f t="shared" si="11"/>
        <v>1000</v>
      </c>
      <c r="Z176" s="17">
        <f t="shared" si="12"/>
        <v>0</v>
      </c>
      <c r="AA176" s="17">
        <f t="shared" si="13"/>
        <v>0</v>
      </c>
    </row>
    <row r="177" spans="1:27">
      <c r="A177" s="17" t="s">
        <v>160</v>
      </c>
      <c r="B177" s="17" t="s">
        <v>738</v>
      </c>
      <c r="C177" s="17">
        <f>VLOOKUP(A177,教!A:C,3,0)</f>
        <v>0</v>
      </c>
      <c r="D177" s="17">
        <f>VLOOKUP(A177,學!A:C,3,0)</f>
        <v>1</v>
      </c>
      <c r="E177" s="17">
        <f>VLOOKUP(A177,讀!A:C,3,0)</f>
        <v>0</v>
      </c>
      <c r="F177" s="17">
        <f>VLOOKUP(A177,人!A:C,3,0)</f>
        <v>0</v>
      </c>
      <c r="G177" s="17">
        <f>VLOOKUP(A177,總!A:C,3,0)</f>
        <v>0</v>
      </c>
      <c r="H177" s="17">
        <f>VLOOKUP(A177,專一!A:C,3,0)</f>
        <v>1</v>
      </c>
      <c r="I177" s="17">
        <f>VLOOKUP(A177,專二!A:C,3,0)</f>
        <v>0</v>
      </c>
      <c r="J177" s="17">
        <f>VLOOKUP(A177,特教!A:C,3,0)</f>
        <v>0</v>
      </c>
      <c r="K177" s="17">
        <f>VLOOKUP(A177,國二!A:C,3,0)</f>
        <v>0</v>
      </c>
      <c r="L177" s="17">
        <f>VLOOKUP(A177,國三!A:C,3,0)</f>
        <v>320</v>
      </c>
      <c r="M177" s="17">
        <f>VLOOKUP(A177,體!A:C,3,0)</f>
        <v>0</v>
      </c>
      <c r="N177" s="17">
        <f t="shared" si="15"/>
        <v>322</v>
      </c>
      <c r="O177" s="18" t="s">
        <v>573</v>
      </c>
      <c r="P177" s="18" t="s">
        <v>616</v>
      </c>
      <c r="T177" s="17">
        <v>1500</v>
      </c>
      <c r="U177" s="17">
        <v>200</v>
      </c>
      <c r="Y177" s="17">
        <f t="shared" si="11"/>
        <v>1700</v>
      </c>
      <c r="Z177" s="17">
        <f t="shared" si="12"/>
        <v>0</v>
      </c>
      <c r="AA177" s="17">
        <f t="shared" si="13"/>
        <v>0</v>
      </c>
    </row>
    <row r="178" spans="1:27">
      <c r="A178" s="17" t="s">
        <v>90</v>
      </c>
      <c r="B178" s="17" t="s">
        <v>710</v>
      </c>
      <c r="C178" s="17">
        <f>VLOOKUP(A178,教!A:C,3,0)</f>
        <v>0</v>
      </c>
      <c r="D178" s="17">
        <f>VLOOKUP(A178,學!A:C,3,0)</f>
        <v>0</v>
      </c>
      <c r="E178" s="17">
        <f>VLOOKUP(A178,讀!A:C,3,0)</f>
        <v>0</v>
      </c>
      <c r="F178" s="17">
        <f>VLOOKUP(A178,人!A:C,3,0)</f>
        <v>0</v>
      </c>
      <c r="G178" s="17">
        <f>VLOOKUP(A178,總!A:C,3,0)</f>
        <v>0</v>
      </c>
      <c r="H178" s="17">
        <f>VLOOKUP(A178,專一!A:C,3,0)</f>
        <v>0</v>
      </c>
      <c r="I178" s="17">
        <f>VLOOKUP(A178,專二!A:C,3,0)</f>
        <v>0</v>
      </c>
      <c r="J178" s="17">
        <f>VLOOKUP(A178,特教!A:C,3,0)</f>
        <v>0</v>
      </c>
      <c r="K178" s="17">
        <f>VLOOKUP(A178,國二!A:C,3,0)</f>
        <v>0</v>
      </c>
      <c r="L178" s="17">
        <f>VLOOKUP(A178,國三!A:C,3,0)</f>
        <v>0</v>
      </c>
      <c r="M178" s="17">
        <f>VLOOKUP(A178,體!A:C,3,0)</f>
        <v>0</v>
      </c>
      <c r="N178" s="17">
        <f t="shared" si="15"/>
        <v>0</v>
      </c>
      <c r="O178" s="17" t="s">
        <v>924</v>
      </c>
      <c r="T178" s="17">
        <v>1000</v>
      </c>
      <c r="Y178" s="17">
        <f t="shared" si="11"/>
        <v>1000</v>
      </c>
      <c r="Z178" s="17">
        <f t="shared" si="12"/>
        <v>0</v>
      </c>
      <c r="AA178" s="17">
        <f t="shared" si="13"/>
        <v>0</v>
      </c>
    </row>
    <row r="179" spans="1:27">
      <c r="A179" s="17" t="s">
        <v>418</v>
      </c>
      <c r="B179" s="17" t="s">
        <v>851</v>
      </c>
      <c r="C179" s="17">
        <f>VLOOKUP(A179,教!A:C,3,0)</f>
        <v>107</v>
      </c>
      <c r="D179" s="17">
        <f>VLOOKUP(A179,學!A:C,3,0)</f>
        <v>2</v>
      </c>
      <c r="E179" s="17">
        <f>VLOOKUP(A179,讀!A:C,3,0)</f>
        <v>105</v>
      </c>
      <c r="F179" s="17">
        <f>VLOOKUP(A179,人!A:C,3,0)</f>
        <v>0</v>
      </c>
      <c r="G179" s="17">
        <f>VLOOKUP(A179,總!A:C,3,0)</f>
        <v>2</v>
      </c>
      <c r="H179" s="17">
        <f>VLOOKUP(A179,專一!A:C,3,0)</f>
        <v>0</v>
      </c>
      <c r="I179" s="17">
        <f>VLOOKUP(A179,專二!A:C,3,0)</f>
        <v>0</v>
      </c>
      <c r="J179" s="17">
        <f>VLOOKUP(A179,特教!A:C,3,0)</f>
        <v>0</v>
      </c>
      <c r="K179" s="17">
        <f>VLOOKUP(A179,國二!A:C,3,0)</f>
        <v>0</v>
      </c>
      <c r="L179" s="17">
        <f>VLOOKUP(A179,國三!A:C,3,0)</f>
        <v>0</v>
      </c>
      <c r="M179" s="17">
        <f>VLOOKUP(A179,體!A:C,3,0)</f>
        <v>0</v>
      </c>
      <c r="N179" s="17">
        <f t="shared" si="15"/>
        <v>216</v>
      </c>
      <c r="O179" s="17" t="s">
        <v>582</v>
      </c>
      <c r="P179" s="17" t="s">
        <v>930</v>
      </c>
      <c r="Q179" s="17" t="s">
        <v>992</v>
      </c>
      <c r="R179" s="17" t="s">
        <v>992</v>
      </c>
      <c r="T179" s="17">
        <v>1000</v>
      </c>
      <c r="U179" s="17">
        <v>500</v>
      </c>
      <c r="V179" s="17">
        <v>500</v>
      </c>
      <c r="W179" s="17">
        <v>500</v>
      </c>
      <c r="Y179" s="17">
        <f t="shared" si="11"/>
        <v>2500</v>
      </c>
      <c r="Z179" s="17">
        <f t="shared" si="12"/>
        <v>0</v>
      </c>
      <c r="AA179" s="17">
        <f t="shared" si="13"/>
        <v>0</v>
      </c>
    </row>
    <row r="180" spans="1:27">
      <c r="A180" s="17" t="s">
        <v>176</v>
      </c>
      <c r="B180" s="17" t="s">
        <v>744</v>
      </c>
      <c r="C180" s="17">
        <f>VLOOKUP(A180,教!A:C,3,0)</f>
        <v>30</v>
      </c>
      <c r="D180" s="17">
        <f>VLOOKUP(A180,學!A:C,3,0)</f>
        <v>0</v>
      </c>
      <c r="E180" s="17">
        <f>VLOOKUP(A180,讀!A:C,3,0)</f>
        <v>326</v>
      </c>
      <c r="F180" s="17">
        <f>VLOOKUP(A180,人!A:C,3,0)</f>
        <v>0</v>
      </c>
      <c r="G180" s="17">
        <f>VLOOKUP(A180,總!A:C,3,0)</f>
        <v>0</v>
      </c>
      <c r="H180" s="17">
        <f>VLOOKUP(A180,專一!A:C,3,0)</f>
        <v>0</v>
      </c>
      <c r="I180" s="17">
        <f>VLOOKUP(A180,專二!A:C,3,0)</f>
        <v>0</v>
      </c>
      <c r="J180" s="17">
        <f>VLOOKUP(A180,特教!A:C,3,0)</f>
        <v>0</v>
      </c>
      <c r="K180" s="17">
        <f>VLOOKUP(A180,國二!A:C,3,0)</f>
        <v>0</v>
      </c>
      <c r="L180" s="17">
        <f>VLOOKUP(A180,國三!A:C,3,0)</f>
        <v>0</v>
      </c>
      <c r="M180" s="17">
        <f>VLOOKUP(A180,體!A:C,3,0)</f>
        <v>0</v>
      </c>
      <c r="N180" s="17">
        <f t="shared" si="15"/>
        <v>356</v>
      </c>
      <c r="O180" s="18" t="s">
        <v>573</v>
      </c>
      <c r="P180" s="17" t="s">
        <v>930</v>
      </c>
      <c r="T180" s="17">
        <v>1500</v>
      </c>
      <c r="U180" s="17">
        <v>500</v>
      </c>
      <c r="Y180" s="17">
        <f t="shared" si="11"/>
        <v>2000</v>
      </c>
      <c r="Z180" s="17">
        <f t="shared" si="12"/>
        <v>0</v>
      </c>
      <c r="AA180" s="17">
        <f t="shared" si="13"/>
        <v>0</v>
      </c>
    </row>
    <row r="181" spans="1:27">
      <c r="A181" s="17" t="s">
        <v>436</v>
      </c>
      <c r="B181" s="17" t="s">
        <v>859</v>
      </c>
      <c r="C181" s="17">
        <f>VLOOKUP(A181,教!A:C,3,0)</f>
        <v>0</v>
      </c>
      <c r="D181" s="17">
        <f>VLOOKUP(A181,學!A:C,3,0)</f>
        <v>0</v>
      </c>
      <c r="E181" s="17">
        <f>VLOOKUP(A181,讀!A:C,3,0)</f>
        <v>0</v>
      </c>
      <c r="F181" s="17">
        <f>VLOOKUP(A181,人!A:C,3,0)</f>
        <v>0</v>
      </c>
      <c r="G181" s="17">
        <f>VLOOKUP(A181,總!A:C,3,0)</f>
        <v>0</v>
      </c>
      <c r="H181" s="17">
        <f>VLOOKUP(A181,專一!A:C,3,0)</f>
        <v>0</v>
      </c>
      <c r="I181" s="17">
        <f>VLOOKUP(A181,專二!A:C,3,0)</f>
        <v>0</v>
      </c>
      <c r="J181" s="17">
        <f>VLOOKUP(A181,特教!A:C,3,0)</f>
        <v>0</v>
      </c>
      <c r="K181" s="17">
        <f>VLOOKUP(A181,國二!A:C,3,0)</f>
        <v>0</v>
      </c>
      <c r="L181" s="17">
        <f>VLOOKUP(A181,國三!A:C,3,0)</f>
        <v>0</v>
      </c>
      <c r="M181" s="17">
        <f>VLOOKUP(A181,體!A:C,3,0)</f>
        <v>1128</v>
      </c>
      <c r="N181" s="17">
        <f t="shared" si="15"/>
        <v>1128</v>
      </c>
      <c r="O181" s="17" t="s">
        <v>905</v>
      </c>
      <c r="P181" s="17" t="s">
        <v>983</v>
      </c>
      <c r="T181" s="17">
        <v>1000</v>
      </c>
      <c r="U181" s="17">
        <v>500</v>
      </c>
      <c r="Y181" s="17">
        <f t="shared" si="11"/>
        <v>1500</v>
      </c>
      <c r="Z181" s="17">
        <f t="shared" si="12"/>
        <v>0</v>
      </c>
      <c r="AA181" s="17">
        <f t="shared" si="13"/>
        <v>0</v>
      </c>
    </row>
    <row r="182" spans="1:27">
      <c r="A182" s="17" t="s">
        <v>492</v>
      </c>
      <c r="B182" s="17" t="s">
        <v>880</v>
      </c>
      <c r="C182" s="17">
        <f>VLOOKUP(A182,教!A:C,3,0)</f>
        <v>0</v>
      </c>
      <c r="D182" s="17">
        <f>VLOOKUP(A182,學!A:C,3,0)</f>
        <v>0</v>
      </c>
      <c r="E182" s="17">
        <f>VLOOKUP(A182,讀!A:C,3,0)</f>
        <v>39</v>
      </c>
      <c r="F182" s="17">
        <f>VLOOKUP(A182,人!A:C,3,0)</f>
        <v>0</v>
      </c>
      <c r="G182" s="17">
        <f>VLOOKUP(A182,總!A:C,3,0)</f>
        <v>3</v>
      </c>
      <c r="H182" s="17">
        <f>VLOOKUP(A182,專一!A:C,3,0)</f>
        <v>685</v>
      </c>
      <c r="I182" s="17">
        <f>VLOOKUP(A182,專二!A:C,3,0)</f>
        <v>0</v>
      </c>
      <c r="J182" s="17">
        <f>VLOOKUP(A182,特教!A:C,3,0)</f>
        <v>0</v>
      </c>
      <c r="K182" s="17">
        <f>VLOOKUP(A182,國二!A:C,3,0)</f>
        <v>0</v>
      </c>
      <c r="L182" s="17">
        <f>VLOOKUP(A182,國三!A:C,3,0)</f>
        <v>0</v>
      </c>
      <c r="M182" s="17">
        <f>VLOOKUP(A182,體!A:C,3,0)</f>
        <v>0</v>
      </c>
      <c r="N182" s="17">
        <f t="shared" si="15"/>
        <v>727</v>
      </c>
      <c r="O182" s="17" t="s">
        <v>905</v>
      </c>
      <c r="T182" s="17">
        <v>1000</v>
      </c>
      <c r="Y182" s="17">
        <f t="shared" si="11"/>
        <v>1000</v>
      </c>
      <c r="Z182" s="17">
        <f t="shared" si="12"/>
        <v>0</v>
      </c>
      <c r="AA182" s="17">
        <f t="shared" si="13"/>
        <v>0</v>
      </c>
    </row>
    <row r="183" spans="1:27">
      <c r="A183" s="17" t="s">
        <v>208</v>
      </c>
      <c r="B183" s="17" t="s">
        <v>758</v>
      </c>
      <c r="C183" s="17">
        <f>VLOOKUP(A183,教!A:C,3,0)</f>
        <v>0</v>
      </c>
      <c r="D183" s="17">
        <f>VLOOKUP(A183,學!A:C,3,0)</f>
        <v>0</v>
      </c>
      <c r="E183" s="17">
        <f>VLOOKUP(A183,讀!A:C,3,0)</f>
        <v>0</v>
      </c>
      <c r="F183" s="17">
        <f>VLOOKUP(A183,人!A:C,3,0)</f>
        <v>0</v>
      </c>
      <c r="G183" s="17">
        <f>VLOOKUP(A183,總!A:C,3,0)</f>
        <v>0</v>
      </c>
      <c r="H183" s="17">
        <f>VLOOKUP(A183,專一!A:C,3,0)</f>
        <v>0</v>
      </c>
      <c r="I183" s="17">
        <f>VLOOKUP(A183,專二!A:C,3,0)</f>
        <v>0</v>
      </c>
      <c r="J183" s="17">
        <f>VLOOKUP(A183,特教!A:C,3,0)</f>
        <v>7</v>
      </c>
      <c r="K183" s="17">
        <f>VLOOKUP(A183,國二!A:C,3,0)</f>
        <v>756</v>
      </c>
      <c r="L183" s="17">
        <f>VLOOKUP(A183,國三!A:C,3,0)</f>
        <v>0</v>
      </c>
      <c r="M183" s="17">
        <f>VLOOKUP(A183,體!A:C,3,0)</f>
        <v>0</v>
      </c>
      <c r="N183" s="17">
        <f t="shared" si="15"/>
        <v>763</v>
      </c>
      <c r="O183" s="18" t="s">
        <v>581</v>
      </c>
      <c r="T183" s="17">
        <v>1000</v>
      </c>
      <c r="Y183" s="17">
        <f t="shared" si="11"/>
        <v>1000</v>
      </c>
      <c r="Z183" s="17">
        <f t="shared" si="12"/>
        <v>0</v>
      </c>
      <c r="AA183" s="17">
        <f t="shared" si="13"/>
        <v>0</v>
      </c>
    </row>
    <row r="184" spans="1:27">
      <c r="A184" s="17" t="s">
        <v>214</v>
      </c>
      <c r="B184" s="17" t="s">
        <v>759</v>
      </c>
      <c r="C184" s="17">
        <f>VLOOKUP(A184,教!A:C,3,0)</f>
        <v>0</v>
      </c>
      <c r="D184" s="17">
        <f>VLOOKUP(A184,學!A:C,3,0)</f>
        <v>0</v>
      </c>
      <c r="E184" s="17">
        <f>VLOOKUP(A184,讀!A:C,3,0)</f>
        <v>0</v>
      </c>
      <c r="F184" s="17">
        <f>VLOOKUP(A184,人!A:C,3,0)</f>
        <v>0</v>
      </c>
      <c r="G184" s="17">
        <f>VLOOKUP(A184,總!A:C,3,0)</f>
        <v>0</v>
      </c>
      <c r="H184" s="17">
        <f>VLOOKUP(A184,專一!A:C,3,0)</f>
        <v>0</v>
      </c>
      <c r="I184" s="17">
        <f>VLOOKUP(A184,專二!A:C,3,0)</f>
        <v>2627</v>
      </c>
      <c r="J184" s="17">
        <f>VLOOKUP(A184,特教!A:C,3,0)</f>
        <v>0</v>
      </c>
      <c r="K184" s="17">
        <f>VLOOKUP(A184,國二!A:C,3,0)</f>
        <v>0</v>
      </c>
      <c r="L184" s="17">
        <f>VLOOKUP(A184,國三!A:C,3,0)</f>
        <v>0</v>
      </c>
      <c r="M184" s="17">
        <f>VLOOKUP(A184,體!A:C,3,0)</f>
        <v>0</v>
      </c>
      <c r="N184" s="17">
        <f t="shared" si="15"/>
        <v>2627</v>
      </c>
      <c r="O184" s="17" t="s">
        <v>582</v>
      </c>
      <c r="T184" s="17">
        <v>1000</v>
      </c>
      <c r="Y184" s="17">
        <f t="shared" si="11"/>
        <v>1000</v>
      </c>
      <c r="Z184" s="17">
        <f t="shared" si="12"/>
        <v>1627</v>
      </c>
      <c r="AA184" s="17">
        <f t="shared" si="13"/>
        <v>814</v>
      </c>
    </row>
    <row r="185" spans="1:27">
      <c r="A185" s="17" t="s">
        <v>312</v>
      </c>
      <c r="B185" s="17" t="s">
        <v>805</v>
      </c>
      <c r="C185" s="17">
        <f>VLOOKUP(A185,教!A:C,3,0)</f>
        <v>0</v>
      </c>
      <c r="D185" s="17">
        <f>VLOOKUP(A185,學!A:C,3,0)</f>
        <v>0</v>
      </c>
      <c r="E185" s="17">
        <f>VLOOKUP(A185,讀!A:C,3,0)</f>
        <v>0</v>
      </c>
      <c r="F185" s="17">
        <f>VLOOKUP(A185,人!A:C,3,0)</f>
        <v>0</v>
      </c>
      <c r="G185" s="17">
        <f>VLOOKUP(A185,總!A:C,3,0)</f>
        <v>0</v>
      </c>
      <c r="H185" s="17">
        <f>VLOOKUP(A185,專一!A:C,3,0)</f>
        <v>0</v>
      </c>
      <c r="I185" s="17">
        <f>VLOOKUP(A185,專二!A:C,3,0)</f>
        <v>0</v>
      </c>
      <c r="J185" s="17">
        <f>VLOOKUP(A185,特教!A:C,3,0)</f>
        <v>0</v>
      </c>
      <c r="K185" s="17">
        <f>VLOOKUP(A185,國二!A:C,3,0)</f>
        <v>0</v>
      </c>
      <c r="L185" s="17">
        <f>VLOOKUP(A185,國三!A:C,3,0)</f>
        <v>0</v>
      </c>
      <c r="M185" s="17">
        <f>VLOOKUP(A185,體!A:C,3,0)</f>
        <v>0</v>
      </c>
      <c r="N185" s="17">
        <f t="shared" si="15"/>
        <v>0</v>
      </c>
      <c r="O185" s="17" t="s">
        <v>918</v>
      </c>
      <c r="T185" s="17">
        <v>500</v>
      </c>
      <c r="Y185" s="17">
        <f t="shared" si="11"/>
        <v>500</v>
      </c>
      <c r="Z185" s="17">
        <f t="shared" si="12"/>
        <v>0</v>
      </c>
      <c r="AA185" s="17">
        <f t="shared" si="13"/>
        <v>0</v>
      </c>
    </row>
    <row r="186" spans="1:27">
      <c r="A186" s="17" t="s">
        <v>212</v>
      </c>
      <c r="B186" s="17" t="s">
        <v>664</v>
      </c>
      <c r="C186" s="17">
        <f>VLOOKUP(A186,教!A:C,3,0)</f>
        <v>0</v>
      </c>
      <c r="D186" s="17">
        <f>VLOOKUP(A186,學!A:C,3,0)</f>
        <v>0</v>
      </c>
      <c r="E186" s="17">
        <f>VLOOKUP(A186,讀!A:C,3,0)</f>
        <v>0</v>
      </c>
      <c r="F186" s="17">
        <f>VLOOKUP(A186,人!A:C,3,0)</f>
        <v>0</v>
      </c>
      <c r="G186" s="17">
        <f>VLOOKUP(A186,總!A:C,3,0)</f>
        <v>0</v>
      </c>
      <c r="H186" s="17">
        <f>VLOOKUP(A186,專一!A:C,3,0)</f>
        <v>0</v>
      </c>
      <c r="I186" s="17">
        <f>VLOOKUP(A186,專二!A:C,3,0)</f>
        <v>215</v>
      </c>
      <c r="J186" s="17">
        <f>VLOOKUP(A186,特教!A:C,3,0)</f>
        <v>0</v>
      </c>
      <c r="K186" s="17">
        <f>VLOOKUP(A186,國二!A:C,3,0)</f>
        <v>0</v>
      </c>
      <c r="L186" s="17">
        <f>VLOOKUP(A186,國三!A:C,3,0)</f>
        <v>0</v>
      </c>
      <c r="M186" s="17">
        <f>VLOOKUP(A186,體!A:C,3,0)</f>
        <v>0</v>
      </c>
      <c r="N186" s="17">
        <f t="shared" si="15"/>
        <v>215</v>
      </c>
      <c r="O186" s="17" t="s">
        <v>903</v>
      </c>
      <c r="T186" s="17">
        <v>500</v>
      </c>
      <c r="Y186" s="17">
        <f t="shared" si="11"/>
        <v>500</v>
      </c>
      <c r="Z186" s="17">
        <f t="shared" si="12"/>
        <v>0</v>
      </c>
      <c r="AA186" s="17">
        <f t="shared" si="13"/>
        <v>0</v>
      </c>
    </row>
    <row r="187" spans="1:27">
      <c r="A187" s="17" t="s">
        <v>268</v>
      </c>
      <c r="B187" s="17" t="s">
        <v>784</v>
      </c>
      <c r="C187" s="17">
        <f>VLOOKUP(A187,教!A:C,3,0)</f>
        <v>0</v>
      </c>
      <c r="D187" s="17">
        <f>VLOOKUP(A187,學!A:C,3,0)</f>
        <v>0</v>
      </c>
      <c r="E187" s="17">
        <f>VLOOKUP(A187,讀!A:C,3,0)</f>
        <v>92</v>
      </c>
      <c r="F187" s="17">
        <f>VLOOKUP(A187,人!A:C,3,0)</f>
        <v>0</v>
      </c>
      <c r="G187" s="17">
        <f>VLOOKUP(A187,總!A:C,3,0)</f>
        <v>10</v>
      </c>
      <c r="H187" s="17">
        <f>VLOOKUP(A187,專一!A:C,3,0)</f>
        <v>0</v>
      </c>
      <c r="I187" s="17">
        <f>VLOOKUP(A187,專二!A:C,3,0)</f>
        <v>4</v>
      </c>
      <c r="J187" s="17">
        <f>VLOOKUP(A187,特教!A:C,3,0)</f>
        <v>1255</v>
      </c>
      <c r="K187" s="17">
        <f>VLOOKUP(A187,國二!A:C,3,0)</f>
        <v>2</v>
      </c>
      <c r="L187" s="17">
        <f>VLOOKUP(A187,國三!A:C,3,0)</f>
        <v>4</v>
      </c>
      <c r="M187" s="17">
        <f>VLOOKUP(A187,體!A:C,3,0)</f>
        <v>0</v>
      </c>
      <c r="N187" s="17">
        <f t="shared" si="15"/>
        <v>1367</v>
      </c>
      <c r="O187" s="17" t="s">
        <v>591</v>
      </c>
      <c r="T187" s="17">
        <v>1000</v>
      </c>
      <c r="Y187" s="17">
        <f t="shared" si="11"/>
        <v>1000</v>
      </c>
      <c r="Z187" s="17">
        <f t="shared" si="12"/>
        <v>367</v>
      </c>
      <c r="AA187" s="17">
        <f t="shared" si="13"/>
        <v>184</v>
      </c>
    </row>
    <row r="188" spans="1:27">
      <c r="A188" s="17" t="s">
        <v>484</v>
      </c>
      <c r="B188" s="17" t="s">
        <v>877</v>
      </c>
      <c r="C188" s="17">
        <f>VLOOKUP(A188,教!A:C,3,0)</f>
        <v>0</v>
      </c>
      <c r="D188" s="17">
        <f>VLOOKUP(A188,學!A:C,3,0)</f>
        <v>0</v>
      </c>
      <c r="E188" s="17">
        <f>VLOOKUP(A188,讀!A:C,3,0)</f>
        <v>0</v>
      </c>
      <c r="F188" s="17">
        <f>VLOOKUP(A188,人!A:C,3,0)</f>
        <v>0</v>
      </c>
      <c r="G188" s="17">
        <f>VLOOKUP(A188,總!A:C,3,0)</f>
        <v>0</v>
      </c>
      <c r="H188" s="17">
        <f>VLOOKUP(A188,專一!A:C,3,0)</f>
        <v>29</v>
      </c>
      <c r="I188" s="17">
        <f>VLOOKUP(A188,專二!A:C,3,0)</f>
        <v>0</v>
      </c>
      <c r="J188" s="17">
        <f>VLOOKUP(A188,特教!A:C,3,0)</f>
        <v>0</v>
      </c>
      <c r="K188" s="17">
        <f>VLOOKUP(A188,國二!A:C,3,0)</f>
        <v>1</v>
      </c>
      <c r="L188" s="17">
        <f>VLOOKUP(A188,國三!A:C,3,0)</f>
        <v>1527</v>
      </c>
      <c r="M188" s="17">
        <f>VLOOKUP(A188,體!A:C,3,0)</f>
        <v>0</v>
      </c>
      <c r="N188" s="17">
        <f t="shared" si="15"/>
        <v>1557</v>
      </c>
      <c r="O188" s="18" t="s">
        <v>573</v>
      </c>
      <c r="T188" s="17">
        <v>1500</v>
      </c>
      <c r="Y188" s="17">
        <f t="shared" si="11"/>
        <v>1500</v>
      </c>
      <c r="Z188" s="17">
        <f t="shared" si="12"/>
        <v>57</v>
      </c>
      <c r="AA188" s="17">
        <f t="shared" si="13"/>
        <v>29</v>
      </c>
    </row>
    <row r="189" spans="1:27">
      <c r="A189" s="17" t="s">
        <v>108</v>
      </c>
      <c r="B189" s="17" t="s">
        <v>717</v>
      </c>
      <c r="C189" s="17">
        <f>VLOOKUP(A189,教!A:C,3,0)</f>
        <v>0</v>
      </c>
      <c r="D189" s="17">
        <f>VLOOKUP(A189,學!A:C,3,0)</f>
        <v>0</v>
      </c>
      <c r="E189" s="17">
        <f>VLOOKUP(A189,讀!A:C,3,0)</f>
        <v>0</v>
      </c>
      <c r="F189" s="17">
        <f>VLOOKUP(A189,人!A:C,3,0)</f>
        <v>0</v>
      </c>
      <c r="G189" s="17">
        <f>VLOOKUP(A189,總!A:C,3,0)</f>
        <v>0</v>
      </c>
      <c r="H189" s="17">
        <f>VLOOKUP(A189,專一!A:C,3,0)</f>
        <v>0</v>
      </c>
      <c r="I189" s="17">
        <f>VLOOKUP(A189,專二!A:C,3,0)</f>
        <v>0</v>
      </c>
      <c r="J189" s="17">
        <f>VLOOKUP(A189,特教!A:C,3,0)</f>
        <v>0</v>
      </c>
      <c r="K189" s="17">
        <f>VLOOKUP(A189,國二!A:C,3,0)</f>
        <v>0</v>
      </c>
      <c r="L189" s="17">
        <f>VLOOKUP(A189,國三!A:C,3,0)</f>
        <v>0</v>
      </c>
      <c r="M189" s="17">
        <f>VLOOKUP(A189,體!A:C,3,0)</f>
        <v>0</v>
      </c>
      <c r="N189" s="17">
        <f t="shared" si="15"/>
        <v>0</v>
      </c>
      <c r="O189" s="17" t="s">
        <v>911</v>
      </c>
      <c r="T189" s="17">
        <v>0</v>
      </c>
      <c r="Y189" s="17">
        <f t="shared" si="11"/>
        <v>0</v>
      </c>
      <c r="Z189" s="17">
        <f t="shared" si="12"/>
        <v>0</v>
      </c>
      <c r="AA189" s="17">
        <f t="shared" si="13"/>
        <v>0</v>
      </c>
    </row>
    <row r="190" spans="1:27">
      <c r="A190" s="17" t="s">
        <v>526</v>
      </c>
      <c r="B190" s="17" t="s">
        <v>896</v>
      </c>
      <c r="C190" s="17">
        <f>VLOOKUP(A190,教!A:C,3,0)</f>
        <v>0</v>
      </c>
      <c r="D190" s="17">
        <f>VLOOKUP(A190,學!A:C,3,0)</f>
        <v>0</v>
      </c>
      <c r="E190" s="17">
        <f>VLOOKUP(A190,讀!A:C,3,0)</f>
        <v>0</v>
      </c>
      <c r="F190" s="17">
        <f>VLOOKUP(A190,人!A:C,3,0)</f>
        <v>0</v>
      </c>
      <c r="G190" s="17">
        <f>VLOOKUP(A190,總!A:C,3,0)</f>
        <v>0</v>
      </c>
      <c r="H190" s="17">
        <f>VLOOKUP(A190,專一!A:C,3,0)</f>
        <v>0</v>
      </c>
      <c r="I190" s="17">
        <f>VLOOKUP(A190,專二!A:C,3,0)</f>
        <v>0</v>
      </c>
      <c r="J190" s="17">
        <f>VLOOKUP(A190,特教!A:C,3,0)</f>
        <v>0</v>
      </c>
      <c r="K190" s="17">
        <f>VLOOKUP(A190,國二!A:C,3,0)</f>
        <v>680</v>
      </c>
      <c r="L190" s="17">
        <f>VLOOKUP(A190,國三!A:C,3,0)</f>
        <v>0</v>
      </c>
      <c r="M190" s="17">
        <f>VLOOKUP(A190,體!A:C,3,0)</f>
        <v>0</v>
      </c>
      <c r="N190" s="17">
        <f t="shared" si="15"/>
        <v>680</v>
      </c>
      <c r="O190" s="17" t="s">
        <v>581</v>
      </c>
      <c r="T190" s="17">
        <v>1000</v>
      </c>
      <c r="Y190" s="17">
        <f t="shared" si="11"/>
        <v>1000</v>
      </c>
      <c r="Z190" s="17">
        <f t="shared" si="12"/>
        <v>0</v>
      </c>
      <c r="AA190" s="17">
        <f t="shared" si="13"/>
        <v>0</v>
      </c>
    </row>
    <row r="191" spans="1:27">
      <c r="A191" s="17" t="s">
        <v>140</v>
      </c>
      <c r="B191" s="17" t="s">
        <v>729</v>
      </c>
      <c r="C191" s="17">
        <f>VLOOKUP(A191,教!A:C,3,0)</f>
        <v>0</v>
      </c>
      <c r="D191" s="17">
        <f>VLOOKUP(A191,學!A:C,3,0)</f>
        <v>15</v>
      </c>
      <c r="E191" s="17">
        <f>VLOOKUP(A191,讀!A:C,3,0)</f>
        <v>9</v>
      </c>
      <c r="F191" s="17">
        <f>VLOOKUP(A191,人!A:C,3,0)</f>
        <v>0</v>
      </c>
      <c r="G191" s="17">
        <f>VLOOKUP(A191,總!A:C,3,0)</f>
        <v>0</v>
      </c>
      <c r="H191" s="17">
        <f>VLOOKUP(A191,專一!A:C,3,0)</f>
        <v>0</v>
      </c>
      <c r="I191" s="17">
        <f>VLOOKUP(A191,專二!A:C,3,0)</f>
        <v>1169</v>
      </c>
      <c r="J191" s="17">
        <f>VLOOKUP(A191,特教!A:C,3,0)</f>
        <v>10</v>
      </c>
      <c r="K191" s="17">
        <f>VLOOKUP(A191,國二!A:C,3,0)</f>
        <v>0</v>
      </c>
      <c r="L191" s="17">
        <f>VLOOKUP(A191,國三!A:C,3,0)</f>
        <v>0</v>
      </c>
      <c r="M191" s="17">
        <f>VLOOKUP(A191,體!A:C,3,0)</f>
        <v>0</v>
      </c>
      <c r="N191" s="17">
        <f t="shared" si="15"/>
        <v>1203</v>
      </c>
      <c r="O191" s="17" t="s">
        <v>582</v>
      </c>
      <c r="T191" s="17">
        <v>1000</v>
      </c>
      <c r="Y191" s="17">
        <f t="shared" si="11"/>
        <v>1000</v>
      </c>
      <c r="Z191" s="17">
        <f t="shared" si="12"/>
        <v>203</v>
      </c>
      <c r="AA191" s="17">
        <f t="shared" si="13"/>
        <v>102</v>
      </c>
    </row>
    <row r="192" spans="1:27">
      <c r="A192" s="17" t="s">
        <v>386</v>
      </c>
      <c r="B192" s="17" t="s">
        <v>837</v>
      </c>
      <c r="C192" s="17">
        <f>VLOOKUP(A192,教!A:C,3,0)</f>
        <v>0</v>
      </c>
      <c r="D192" s="17">
        <f>VLOOKUP(A192,學!A:C,3,0)</f>
        <v>0</v>
      </c>
      <c r="E192" s="17">
        <f>VLOOKUP(A192,讀!A:C,3,0)</f>
        <v>0</v>
      </c>
      <c r="F192" s="17">
        <f>VLOOKUP(A192,人!A:C,3,0)</f>
        <v>0</v>
      </c>
      <c r="G192" s="17">
        <f>VLOOKUP(A192,總!A:C,3,0)</f>
        <v>0</v>
      </c>
      <c r="H192" s="17">
        <f>VLOOKUP(A192,專一!A:C,3,0)</f>
        <v>0</v>
      </c>
      <c r="I192" s="17">
        <f>VLOOKUP(A192,專二!A:C,3,0)</f>
        <v>0</v>
      </c>
      <c r="J192" s="17">
        <f>VLOOKUP(A192,特教!A:C,3,0)</f>
        <v>0</v>
      </c>
      <c r="K192" s="17">
        <f>VLOOKUP(A192,國二!A:C,3,0)</f>
        <v>0</v>
      </c>
      <c r="L192" s="17">
        <f>VLOOKUP(A192,國三!A:C,3,0)</f>
        <v>0</v>
      </c>
      <c r="M192" s="17">
        <f>VLOOKUP(A192,體!A:C,3,0)</f>
        <v>0</v>
      </c>
      <c r="N192" s="17">
        <f t="shared" si="15"/>
        <v>0</v>
      </c>
      <c r="O192" s="18" t="s">
        <v>577</v>
      </c>
      <c r="T192" s="17">
        <v>1000</v>
      </c>
      <c r="Y192" s="17">
        <f t="shared" si="11"/>
        <v>1000</v>
      </c>
      <c r="Z192" s="17">
        <f t="shared" si="12"/>
        <v>0</v>
      </c>
      <c r="AA192" s="17">
        <f t="shared" si="13"/>
        <v>0</v>
      </c>
    </row>
    <row r="193" spans="1:27">
      <c r="A193" s="17" t="s">
        <v>72</v>
      </c>
      <c r="B193" s="17" t="s">
        <v>701</v>
      </c>
      <c r="C193" s="17">
        <f>VLOOKUP(A193,教!A:C,3,0)</f>
        <v>0</v>
      </c>
      <c r="D193" s="17">
        <f>VLOOKUP(A193,學!A:C,3,0)</f>
        <v>0</v>
      </c>
      <c r="E193" s="17">
        <f>VLOOKUP(A193,讀!A:C,3,0)</f>
        <v>469</v>
      </c>
      <c r="F193" s="17">
        <f>VLOOKUP(A193,人!A:C,3,0)</f>
        <v>0</v>
      </c>
      <c r="G193" s="17">
        <f>VLOOKUP(A193,總!A:C,3,0)</f>
        <v>0</v>
      </c>
      <c r="H193" s="17">
        <f>VLOOKUP(A193,專一!A:C,3,0)</f>
        <v>0</v>
      </c>
      <c r="I193" s="17">
        <f>VLOOKUP(A193,專二!A:C,3,0)</f>
        <v>0</v>
      </c>
      <c r="J193" s="17">
        <f>VLOOKUP(A193,特教!A:C,3,0)</f>
        <v>0</v>
      </c>
      <c r="K193" s="17">
        <f>VLOOKUP(A193,國二!A:C,3,0)</f>
        <v>0</v>
      </c>
      <c r="L193" s="17">
        <f>VLOOKUP(A193,國三!A:C,3,0)</f>
        <v>368</v>
      </c>
      <c r="M193" s="17">
        <f>VLOOKUP(A193,體!A:C,3,0)</f>
        <v>0</v>
      </c>
      <c r="N193" s="17">
        <f t="shared" si="15"/>
        <v>837</v>
      </c>
      <c r="O193" s="18" t="s">
        <v>581</v>
      </c>
      <c r="P193" s="17" t="s">
        <v>930</v>
      </c>
      <c r="Q193" s="17" t="s">
        <v>992</v>
      </c>
      <c r="T193" s="17">
        <v>1000</v>
      </c>
      <c r="U193" s="17">
        <v>500</v>
      </c>
      <c r="V193" s="17">
        <v>500</v>
      </c>
      <c r="Y193" s="17">
        <f t="shared" si="11"/>
        <v>2000</v>
      </c>
      <c r="Z193" s="17">
        <f t="shared" si="12"/>
        <v>0</v>
      </c>
      <c r="AA193" s="17">
        <f t="shared" si="13"/>
        <v>0</v>
      </c>
    </row>
    <row r="194" spans="1:27">
      <c r="A194" s="17" t="s">
        <v>504</v>
      </c>
      <c r="B194" s="17" t="s">
        <v>885</v>
      </c>
      <c r="C194" s="17">
        <f>VLOOKUP(A194,教!A:C,3,0)</f>
        <v>0</v>
      </c>
      <c r="D194" s="17">
        <f>VLOOKUP(A194,學!A:C,3,0)</f>
        <v>0</v>
      </c>
      <c r="E194" s="17">
        <f>VLOOKUP(A194,讀!A:C,3,0)</f>
        <v>0</v>
      </c>
      <c r="F194" s="17">
        <f>VLOOKUP(A194,人!A:C,3,0)</f>
        <v>0</v>
      </c>
      <c r="G194" s="17">
        <f>VLOOKUP(A194,總!A:C,3,0)</f>
        <v>0</v>
      </c>
      <c r="H194" s="17">
        <f>VLOOKUP(A194,專一!A:C,3,0)</f>
        <v>0</v>
      </c>
      <c r="I194" s="17">
        <f>VLOOKUP(A194,專二!A:C,3,0)</f>
        <v>0</v>
      </c>
      <c r="J194" s="17">
        <f>VLOOKUP(A194,特教!A:C,3,0)</f>
        <v>1270</v>
      </c>
      <c r="K194" s="17">
        <f>VLOOKUP(A194,國二!A:C,3,0)</f>
        <v>0</v>
      </c>
      <c r="L194" s="17">
        <f>VLOOKUP(A194,國三!A:C,3,0)</f>
        <v>0</v>
      </c>
      <c r="M194" s="17">
        <f>VLOOKUP(A194,體!A:C,3,0)</f>
        <v>0</v>
      </c>
      <c r="N194" s="17">
        <f t="shared" si="15"/>
        <v>1270</v>
      </c>
      <c r="O194" s="17" t="s">
        <v>583</v>
      </c>
      <c r="T194" s="17">
        <v>1000</v>
      </c>
      <c r="Y194" s="17">
        <f t="shared" ref="Y194:Y234" si="16">SUM(T194:X194)</f>
        <v>1000</v>
      </c>
      <c r="Z194" s="17">
        <f t="shared" ref="Z194:Z234" si="17">IF(N194-Y194&gt;0,N194-Y194,0)</f>
        <v>270</v>
      </c>
      <c r="AA194" s="17">
        <f t="shared" ref="AA194:AA234" si="18">ROUNDUP(Z194/2,0)</f>
        <v>135</v>
      </c>
    </row>
    <row r="195" spans="1:27">
      <c r="A195" s="17" t="s">
        <v>196</v>
      </c>
      <c r="B195" s="17" t="s">
        <v>752</v>
      </c>
      <c r="C195" s="17">
        <f>VLOOKUP(A195,教!A:C,3,0)</f>
        <v>0</v>
      </c>
      <c r="D195" s="17">
        <f>VLOOKUP(A195,學!A:C,3,0)</f>
        <v>1310</v>
      </c>
      <c r="E195" s="17">
        <f>VLOOKUP(A195,讀!A:C,3,0)</f>
        <v>0</v>
      </c>
      <c r="F195" s="17">
        <f>VLOOKUP(A195,人!A:C,3,0)</f>
        <v>0</v>
      </c>
      <c r="G195" s="17">
        <f>VLOOKUP(A195,總!A:C,3,0)</f>
        <v>0</v>
      </c>
      <c r="H195" s="17">
        <f>VLOOKUP(A195,專一!A:C,3,0)</f>
        <v>0</v>
      </c>
      <c r="I195" s="17">
        <f>VLOOKUP(A195,專二!A:C,3,0)</f>
        <v>0</v>
      </c>
      <c r="J195" s="17">
        <f>VLOOKUP(A195,特教!A:C,3,0)</f>
        <v>0</v>
      </c>
      <c r="K195" s="17">
        <f>VLOOKUP(A195,國二!A:C,3,0)</f>
        <v>0</v>
      </c>
      <c r="L195" s="17">
        <f>VLOOKUP(A195,國三!A:C,3,0)</f>
        <v>0</v>
      </c>
      <c r="M195" s="17">
        <f>VLOOKUP(A195,體!A:C,3,0)</f>
        <v>0</v>
      </c>
      <c r="N195" s="17">
        <f t="shared" si="15"/>
        <v>1310</v>
      </c>
      <c r="O195" s="17" t="s">
        <v>591</v>
      </c>
      <c r="T195" s="17">
        <v>1000</v>
      </c>
      <c r="Y195" s="17">
        <f t="shared" si="16"/>
        <v>1000</v>
      </c>
      <c r="Z195" s="17">
        <f t="shared" si="17"/>
        <v>310</v>
      </c>
      <c r="AA195" s="17">
        <f t="shared" si="18"/>
        <v>155</v>
      </c>
    </row>
    <row r="196" spans="1:27">
      <c r="A196" s="17" t="s">
        <v>432</v>
      </c>
      <c r="B196" s="17" t="s">
        <v>857</v>
      </c>
      <c r="C196" s="17">
        <f>VLOOKUP(A196,教!A:C,3,0)</f>
        <v>0</v>
      </c>
      <c r="D196" s="17">
        <f>VLOOKUP(A196,學!A:C,3,0)</f>
        <v>0</v>
      </c>
      <c r="E196" s="17">
        <f>VLOOKUP(A196,讀!A:C,3,0)</f>
        <v>0</v>
      </c>
      <c r="F196" s="17">
        <f>VLOOKUP(A196,人!A:C,3,0)</f>
        <v>0</v>
      </c>
      <c r="G196" s="17">
        <f>VLOOKUP(A196,總!A:C,3,0)</f>
        <v>0</v>
      </c>
      <c r="H196" s="17">
        <f>VLOOKUP(A196,專一!A:C,3,0)</f>
        <v>0</v>
      </c>
      <c r="I196" s="17">
        <f>VLOOKUP(A196,專二!A:C,3,0)</f>
        <v>0</v>
      </c>
      <c r="J196" s="17">
        <f>VLOOKUP(A196,特教!A:C,3,0)</f>
        <v>0</v>
      </c>
      <c r="K196" s="17">
        <f>VLOOKUP(A196,國二!A:C,3,0)</f>
        <v>0</v>
      </c>
      <c r="L196" s="17">
        <f>VLOOKUP(A196,國三!A:C,3,0)</f>
        <v>0</v>
      </c>
      <c r="M196" s="17">
        <f>VLOOKUP(A196,體!A:C,3,0)</f>
        <v>0</v>
      </c>
      <c r="N196" s="17">
        <f t="shared" si="15"/>
        <v>0</v>
      </c>
      <c r="O196" s="17" t="s">
        <v>922</v>
      </c>
      <c r="T196" s="17">
        <v>1000</v>
      </c>
      <c r="Y196" s="17">
        <f t="shared" si="16"/>
        <v>1000</v>
      </c>
      <c r="Z196" s="17">
        <f t="shared" si="17"/>
        <v>0</v>
      </c>
      <c r="AA196" s="17">
        <f t="shared" si="18"/>
        <v>0</v>
      </c>
    </row>
    <row r="197" spans="1:27">
      <c r="A197" s="17" t="s">
        <v>534</v>
      </c>
      <c r="B197" s="17" t="s">
        <v>899</v>
      </c>
      <c r="C197" s="17">
        <f>VLOOKUP(A197,教!A:C,3,0)</f>
        <v>0</v>
      </c>
      <c r="D197" s="17">
        <f>VLOOKUP(A197,學!A:C,3,0)</f>
        <v>0</v>
      </c>
      <c r="E197" s="17">
        <f>VLOOKUP(A197,讀!A:C,3,0)</f>
        <v>0</v>
      </c>
      <c r="F197" s="17">
        <f>VLOOKUP(A197,人!A:C,3,0)</f>
        <v>0</v>
      </c>
      <c r="G197" s="17">
        <f>VLOOKUP(A197,總!A:C,3,0)</f>
        <v>3</v>
      </c>
      <c r="H197" s="17">
        <f>VLOOKUP(A197,專一!A:C,3,0)</f>
        <v>1</v>
      </c>
      <c r="I197" s="17">
        <f>VLOOKUP(A197,專二!A:C,3,0)</f>
        <v>568</v>
      </c>
      <c r="J197" s="17">
        <f>VLOOKUP(A197,特教!A:C,3,0)</f>
        <v>0</v>
      </c>
      <c r="K197" s="17">
        <f>VLOOKUP(A197,國二!A:C,3,0)</f>
        <v>0</v>
      </c>
      <c r="L197" s="17">
        <f>VLOOKUP(A197,國三!A:C,3,0)</f>
        <v>0</v>
      </c>
      <c r="M197" s="17">
        <f>VLOOKUP(A197,體!A:C,3,0)</f>
        <v>0</v>
      </c>
      <c r="N197" s="17">
        <f t="shared" si="15"/>
        <v>572</v>
      </c>
      <c r="O197" s="17" t="s">
        <v>582</v>
      </c>
      <c r="P197" s="18" t="s">
        <v>616</v>
      </c>
      <c r="T197" s="17">
        <v>1000</v>
      </c>
      <c r="U197" s="17">
        <v>200</v>
      </c>
      <c r="Y197" s="17">
        <f t="shared" si="16"/>
        <v>1200</v>
      </c>
      <c r="Z197" s="17">
        <f t="shared" si="17"/>
        <v>0</v>
      </c>
      <c r="AA197" s="17">
        <f t="shared" si="18"/>
        <v>0</v>
      </c>
    </row>
    <row r="198" spans="1:27">
      <c r="A198" s="17" t="s">
        <v>404</v>
      </c>
      <c r="B198" s="17" t="s">
        <v>845</v>
      </c>
      <c r="C198" s="17">
        <f>VLOOKUP(A198,教!A:C,3,0)</f>
        <v>0</v>
      </c>
      <c r="D198" s="17">
        <f>VLOOKUP(A198,學!A:C,3,0)</f>
        <v>0</v>
      </c>
      <c r="E198" s="17">
        <f>VLOOKUP(A198,讀!A:C,3,0)</f>
        <v>48</v>
      </c>
      <c r="F198" s="17">
        <f>VLOOKUP(A198,人!A:C,3,0)</f>
        <v>0</v>
      </c>
      <c r="G198" s="17">
        <f>VLOOKUP(A198,總!A:C,3,0)</f>
        <v>0</v>
      </c>
      <c r="H198" s="17">
        <f>VLOOKUP(A198,專一!A:C,3,0)</f>
        <v>0</v>
      </c>
      <c r="I198" s="17">
        <f>VLOOKUP(A198,專二!A:C,3,0)</f>
        <v>0</v>
      </c>
      <c r="J198" s="17">
        <f>VLOOKUP(A198,特教!A:C,3,0)</f>
        <v>0</v>
      </c>
      <c r="K198" s="17">
        <f>VLOOKUP(A198,國二!A:C,3,0)</f>
        <v>0</v>
      </c>
      <c r="L198" s="17">
        <f>VLOOKUP(A198,國三!A:C,3,0)</f>
        <v>0</v>
      </c>
      <c r="M198" s="17">
        <f>VLOOKUP(A198,體!A:C,3,0)</f>
        <v>0</v>
      </c>
      <c r="N198" s="17">
        <f t="shared" si="15"/>
        <v>48</v>
      </c>
      <c r="O198" s="17" t="s">
        <v>591</v>
      </c>
      <c r="T198" s="17">
        <v>1000</v>
      </c>
      <c r="Y198" s="17">
        <f t="shared" si="16"/>
        <v>1000</v>
      </c>
      <c r="Z198" s="17">
        <f t="shared" si="17"/>
        <v>0</v>
      </c>
      <c r="AA198" s="17">
        <f t="shared" si="18"/>
        <v>0</v>
      </c>
    </row>
    <row r="199" spans="1:27">
      <c r="A199" s="17" t="s">
        <v>270</v>
      </c>
      <c r="B199" s="17" t="s">
        <v>785</v>
      </c>
      <c r="C199" s="17">
        <f>VLOOKUP(A199,教!A:C,3,0)</f>
        <v>0</v>
      </c>
      <c r="D199" s="17">
        <f>VLOOKUP(A199,學!A:C,3,0)</f>
        <v>0</v>
      </c>
      <c r="E199" s="17">
        <f>VLOOKUP(A199,讀!A:C,3,0)</f>
        <v>0</v>
      </c>
      <c r="F199" s="17">
        <f>VLOOKUP(A199,人!A:C,3,0)</f>
        <v>0</v>
      </c>
      <c r="G199" s="17">
        <f>VLOOKUP(A199,總!A:C,3,0)</f>
        <v>0</v>
      </c>
      <c r="H199" s="17">
        <f>VLOOKUP(A199,專一!A:C,3,0)</f>
        <v>0</v>
      </c>
      <c r="I199" s="17">
        <f>VLOOKUP(A199,專二!A:C,3,0)</f>
        <v>0</v>
      </c>
      <c r="J199" s="17">
        <f>VLOOKUP(A199,特教!A:C,3,0)</f>
        <v>0</v>
      </c>
      <c r="K199" s="17">
        <f>VLOOKUP(A199,國二!A:C,3,0)</f>
        <v>0</v>
      </c>
      <c r="L199" s="17">
        <f>VLOOKUP(A199,國三!A:C,3,0)</f>
        <v>485</v>
      </c>
      <c r="M199" s="17">
        <f>VLOOKUP(A199,體!A:C,3,0)</f>
        <v>0</v>
      </c>
      <c r="N199" s="17">
        <f t="shared" si="15"/>
        <v>485</v>
      </c>
      <c r="O199" s="18" t="s">
        <v>573</v>
      </c>
      <c r="T199" s="17">
        <v>1500</v>
      </c>
      <c r="Y199" s="17">
        <f t="shared" si="16"/>
        <v>1500</v>
      </c>
      <c r="Z199" s="17">
        <f t="shared" si="17"/>
        <v>0</v>
      </c>
      <c r="AA199" s="17">
        <f t="shared" si="18"/>
        <v>0</v>
      </c>
    </row>
    <row r="200" spans="1:27">
      <c r="A200" s="17" t="s">
        <v>478</v>
      </c>
      <c r="B200" s="17" t="s">
        <v>874</v>
      </c>
      <c r="C200" s="17">
        <f>VLOOKUP(A200,教!A:C,3,0)</f>
        <v>76</v>
      </c>
      <c r="D200" s="17">
        <f>VLOOKUP(A200,學!A:C,3,0)</f>
        <v>0</v>
      </c>
      <c r="E200" s="17">
        <f>VLOOKUP(A200,讀!A:C,3,0)</f>
        <v>57</v>
      </c>
      <c r="F200" s="17">
        <f>VLOOKUP(A200,人!A:C,3,0)</f>
        <v>0</v>
      </c>
      <c r="G200" s="17">
        <f>VLOOKUP(A200,總!A:C,3,0)</f>
        <v>0</v>
      </c>
      <c r="H200" s="17">
        <f>VLOOKUP(A200,專一!A:C,3,0)</f>
        <v>0</v>
      </c>
      <c r="I200" s="17">
        <f>VLOOKUP(A200,專二!A:C,3,0)</f>
        <v>0</v>
      </c>
      <c r="J200" s="17">
        <f>VLOOKUP(A200,特教!A:C,3,0)</f>
        <v>0</v>
      </c>
      <c r="K200" s="17">
        <f>VLOOKUP(A200,國二!A:C,3,0)</f>
        <v>0</v>
      </c>
      <c r="L200" s="17">
        <f>VLOOKUP(A200,國三!A:C,3,0)</f>
        <v>0</v>
      </c>
      <c r="M200" s="17">
        <f>VLOOKUP(A200,體!A:C,3,0)</f>
        <v>0</v>
      </c>
      <c r="N200" s="17">
        <f t="shared" si="15"/>
        <v>133</v>
      </c>
      <c r="O200" s="18" t="s">
        <v>581</v>
      </c>
      <c r="P200" s="17" t="s">
        <v>992</v>
      </c>
      <c r="Q200" s="17" t="s">
        <v>992</v>
      </c>
      <c r="R200" s="17" t="s">
        <v>992</v>
      </c>
      <c r="T200" s="17">
        <v>1000</v>
      </c>
      <c r="U200" s="17">
        <v>500</v>
      </c>
      <c r="V200" s="17">
        <v>500</v>
      </c>
      <c r="W200" s="17">
        <v>500</v>
      </c>
      <c r="Y200" s="17">
        <f t="shared" si="16"/>
        <v>2500</v>
      </c>
      <c r="Z200" s="17">
        <f t="shared" si="17"/>
        <v>0</v>
      </c>
      <c r="AA200" s="17">
        <f t="shared" si="18"/>
        <v>0</v>
      </c>
    </row>
    <row r="201" spans="1:27">
      <c r="A201" s="17" t="s">
        <v>244</v>
      </c>
      <c r="B201" s="17" t="s">
        <v>772</v>
      </c>
      <c r="C201" s="17">
        <f>VLOOKUP(A201,教!A:C,3,0)</f>
        <v>0</v>
      </c>
      <c r="D201" s="17">
        <f>VLOOKUP(A201,學!A:C,3,0)</f>
        <v>0</v>
      </c>
      <c r="E201" s="17">
        <f>VLOOKUP(A201,讀!A:C,3,0)</f>
        <v>808</v>
      </c>
      <c r="F201" s="17">
        <f>VLOOKUP(A201,人!A:C,3,0)</f>
        <v>0</v>
      </c>
      <c r="G201" s="17">
        <f>VLOOKUP(A201,總!A:C,3,0)</f>
        <v>0</v>
      </c>
      <c r="H201" s="17">
        <f>VLOOKUP(A201,專一!A:C,3,0)</f>
        <v>0</v>
      </c>
      <c r="I201" s="17">
        <f>VLOOKUP(A201,專二!A:C,3,0)</f>
        <v>0</v>
      </c>
      <c r="J201" s="17">
        <f>VLOOKUP(A201,特教!A:C,3,0)</f>
        <v>0</v>
      </c>
      <c r="K201" s="17">
        <f>VLOOKUP(A201,國二!A:C,3,0)</f>
        <v>0</v>
      </c>
      <c r="L201" s="17">
        <f>VLOOKUP(A201,國三!A:C,3,0)</f>
        <v>0</v>
      </c>
      <c r="M201" s="17">
        <f>VLOOKUP(A201,體!A:C,3,0)</f>
        <v>0</v>
      </c>
      <c r="N201" s="17">
        <f t="shared" si="15"/>
        <v>808</v>
      </c>
      <c r="O201" s="17" t="s">
        <v>905</v>
      </c>
      <c r="T201" s="17">
        <v>1000</v>
      </c>
      <c r="Y201" s="17">
        <f t="shared" si="16"/>
        <v>1000</v>
      </c>
      <c r="Z201" s="17">
        <f t="shared" si="17"/>
        <v>0</v>
      </c>
      <c r="AA201" s="17">
        <f t="shared" si="18"/>
        <v>0</v>
      </c>
    </row>
    <row r="202" spans="1:27">
      <c r="A202" s="17" t="s">
        <v>234</v>
      </c>
      <c r="B202" s="17" t="s">
        <v>649</v>
      </c>
      <c r="C202" s="17">
        <f>VLOOKUP(A202,教!A:C,3,0)</f>
        <v>0</v>
      </c>
      <c r="D202" s="17">
        <f>VLOOKUP(A202,學!A:C,3,0)</f>
        <v>0</v>
      </c>
      <c r="E202" s="17">
        <f>VLOOKUP(A202,讀!A:C,3,0)</f>
        <v>0</v>
      </c>
      <c r="F202" s="17">
        <f>VLOOKUP(A202,人!A:C,3,0)</f>
        <v>0</v>
      </c>
      <c r="G202" s="17">
        <f>VLOOKUP(A202,總!A:C,3,0)</f>
        <v>0</v>
      </c>
      <c r="H202" s="17">
        <f>VLOOKUP(A202,專一!A:C,3,0)</f>
        <v>0</v>
      </c>
      <c r="I202" s="17">
        <f>VLOOKUP(A202,專二!A:C,3,0)</f>
        <v>0</v>
      </c>
      <c r="J202" s="17">
        <f>VLOOKUP(A202,特教!A:C,3,0)</f>
        <v>814</v>
      </c>
      <c r="K202" s="17">
        <f>VLOOKUP(A202,國二!A:C,3,0)</f>
        <v>0</v>
      </c>
      <c r="L202" s="17">
        <f>VLOOKUP(A202,國三!A:C,3,0)</f>
        <v>4</v>
      </c>
      <c r="M202" s="17">
        <f>VLOOKUP(A202,體!A:C,3,0)</f>
        <v>0</v>
      </c>
      <c r="N202" s="17">
        <f t="shared" si="15"/>
        <v>818</v>
      </c>
      <c r="O202" s="17" t="s">
        <v>903</v>
      </c>
      <c r="T202" s="17">
        <v>500</v>
      </c>
      <c r="Y202" s="17">
        <f t="shared" si="16"/>
        <v>500</v>
      </c>
      <c r="Z202" s="17">
        <f t="shared" si="17"/>
        <v>318</v>
      </c>
      <c r="AA202" s="17">
        <f t="shared" si="18"/>
        <v>159</v>
      </c>
    </row>
    <row r="203" spans="1:27">
      <c r="A203" s="17" t="s">
        <v>448</v>
      </c>
      <c r="B203" s="17" t="s">
        <v>680</v>
      </c>
      <c r="C203" s="17">
        <f>VLOOKUP(A203,教!A:C,3,0)</f>
        <v>0</v>
      </c>
      <c r="D203" s="17">
        <f>VLOOKUP(A203,學!A:C,3,0)</f>
        <v>0</v>
      </c>
      <c r="E203" s="17">
        <f>VLOOKUP(A203,讀!A:C,3,0)</f>
        <v>0</v>
      </c>
      <c r="F203" s="17">
        <f>VLOOKUP(A203,人!A:C,3,0)</f>
        <v>0</v>
      </c>
      <c r="G203" s="17">
        <f>VLOOKUP(A203,總!A:C,3,0)</f>
        <v>0</v>
      </c>
      <c r="H203" s="17">
        <f>VLOOKUP(A203,專一!A:C,3,0)</f>
        <v>0</v>
      </c>
      <c r="I203" s="17">
        <f>VLOOKUP(A203,專二!A:C,3,0)</f>
        <v>0</v>
      </c>
      <c r="J203" s="17">
        <f>VLOOKUP(A203,特教!A:C,3,0)</f>
        <v>0</v>
      </c>
      <c r="K203" s="17">
        <f>VLOOKUP(A203,國二!A:C,3,0)</f>
        <v>0</v>
      </c>
      <c r="L203" s="17">
        <f>VLOOKUP(A203,國三!A:C,3,0)</f>
        <v>0</v>
      </c>
      <c r="M203" s="17">
        <f>VLOOKUP(A203,體!A:C,3,0)</f>
        <v>0</v>
      </c>
      <c r="N203" s="17">
        <f t="shared" si="15"/>
        <v>0</v>
      </c>
      <c r="O203" s="17" t="s">
        <v>903</v>
      </c>
      <c r="T203" s="17">
        <v>500</v>
      </c>
      <c r="Y203" s="17">
        <f t="shared" si="16"/>
        <v>500</v>
      </c>
      <c r="Z203" s="17">
        <f t="shared" si="17"/>
        <v>0</v>
      </c>
      <c r="AA203" s="17">
        <f t="shared" si="18"/>
        <v>0</v>
      </c>
    </row>
    <row r="204" spans="1:27">
      <c r="A204" s="17" t="s">
        <v>480</v>
      </c>
      <c r="B204" s="17" t="s">
        <v>875</v>
      </c>
      <c r="C204" s="17">
        <f>VLOOKUP(A204,教!A:C,3,0)</f>
        <v>0</v>
      </c>
      <c r="D204" s="17">
        <f>VLOOKUP(A204,學!A:C,3,0)</f>
        <v>0</v>
      </c>
      <c r="E204" s="17">
        <f>VLOOKUP(A204,讀!A:C,3,0)</f>
        <v>0</v>
      </c>
      <c r="F204" s="17">
        <f>VLOOKUP(A204,人!A:C,3,0)</f>
        <v>0</v>
      </c>
      <c r="G204" s="17">
        <f>VLOOKUP(A204,總!A:C,3,0)</f>
        <v>0</v>
      </c>
      <c r="H204" s="17">
        <f>VLOOKUP(A204,專一!A:C,3,0)</f>
        <v>0</v>
      </c>
      <c r="I204" s="17">
        <f>VLOOKUP(A204,專二!A:C,3,0)</f>
        <v>702</v>
      </c>
      <c r="J204" s="17">
        <f>VLOOKUP(A204,特教!A:C,3,0)</f>
        <v>0</v>
      </c>
      <c r="K204" s="17">
        <f>VLOOKUP(A204,國二!A:C,3,0)</f>
        <v>0</v>
      </c>
      <c r="L204" s="17">
        <f>VLOOKUP(A204,國三!A:C,3,0)</f>
        <v>0</v>
      </c>
      <c r="M204" s="17">
        <f>VLOOKUP(A204,體!A:C,3,0)</f>
        <v>0</v>
      </c>
      <c r="N204" s="17">
        <f t="shared" si="15"/>
        <v>702</v>
      </c>
      <c r="O204" s="17" t="s">
        <v>905</v>
      </c>
      <c r="P204" s="18" t="s">
        <v>616</v>
      </c>
      <c r="Q204" s="17" t="s">
        <v>983</v>
      </c>
      <c r="T204" s="17">
        <v>1000</v>
      </c>
      <c r="U204" s="17">
        <v>200</v>
      </c>
      <c r="V204" s="17">
        <v>500</v>
      </c>
      <c r="Y204" s="17">
        <f t="shared" si="16"/>
        <v>1700</v>
      </c>
      <c r="Z204" s="17">
        <f t="shared" si="17"/>
        <v>0</v>
      </c>
      <c r="AA204" s="17">
        <f t="shared" si="18"/>
        <v>0</v>
      </c>
    </row>
    <row r="205" spans="1:27">
      <c r="A205" s="17" t="s">
        <v>302</v>
      </c>
      <c r="B205" s="17" t="s">
        <v>800</v>
      </c>
      <c r="C205" s="17">
        <f>VLOOKUP(A205,教!A:C,3,0)</f>
        <v>0</v>
      </c>
      <c r="D205" s="17">
        <f>VLOOKUP(A205,學!A:C,3,0)</f>
        <v>0</v>
      </c>
      <c r="E205" s="17">
        <f>VLOOKUP(A205,讀!A:C,3,0)</f>
        <v>992</v>
      </c>
      <c r="F205" s="17">
        <f>VLOOKUP(A205,人!A:C,3,0)</f>
        <v>0</v>
      </c>
      <c r="G205" s="17">
        <f>VLOOKUP(A205,總!A:C,3,0)</f>
        <v>0</v>
      </c>
      <c r="H205" s="17">
        <f>VLOOKUP(A205,專一!A:C,3,0)</f>
        <v>0</v>
      </c>
      <c r="I205" s="17">
        <f>VLOOKUP(A205,專二!A:C,3,0)</f>
        <v>0</v>
      </c>
      <c r="J205" s="17">
        <f>VLOOKUP(A205,特教!A:C,3,0)</f>
        <v>1645</v>
      </c>
      <c r="K205" s="17">
        <f>VLOOKUP(A205,國二!A:C,3,0)</f>
        <v>0</v>
      </c>
      <c r="L205" s="17">
        <f>VLOOKUP(A205,國三!A:C,3,0)</f>
        <v>0</v>
      </c>
      <c r="M205" s="17">
        <f>VLOOKUP(A205,體!A:C,3,0)</f>
        <v>0</v>
      </c>
      <c r="N205" s="17">
        <f t="shared" si="15"/>
        <v>2637</v>
      </c>
      <c r="O205" s="17" t="s">
        <v>591</v>
      </c>
      <c r="T205" s="17">
        <v>1000</v>
      </c>
      <c r="Y205" s="17">
        <f t="shared" si="16"/>
        <v>1000</v>
      </c>
      <c r="Z205" s="17">
        <f t="shared" si="17"/>
        <v>1637</v>
      </c>
      <c r="AA205" s="17">
        <f t="shared" si="18"/>
        <v>819</v>
      </c>
    </row>
    <row r="206" spans="1:27">
      <c r="A206" s="17" t="s">
        <v>152</v>
      </c>
      <c r="B206" s="17" t="s">
        <v>734</v>
      </c>
      <c r="C206" s="17">
        <f>VLOOKUP(A206,教!A:C,3,0)</f>
        <v>140</v>
      </c>
      <c r="D206" s="17">
        <f>VLOOKUP(A206,學!A:C,3,0)</f>
        <v>0</v>
      </c>
      <c r="E206" s="17">
        <f>VLOOKUP(A206,讀!A:C,3,0)</f>
        <v>0</v>
      </c>
      <c r="F206" s="17">
        <f>VLOOKUP(A206,人!A:C,3,0)</f>
        <v>0</v>
      </c>
      <c r="G206" s="17">
        <f>VLOOKUP(A206,總!A:C,3,0)</f>
        <v>0</v>
      </c>
      <c r="H206" s="17">
        <f>VLOOKUP(A206,專一!A:C,3,0)</f>
        <v>0</v>
      </c>
      <c r="I206" s="17">
        <f>VLOOKUP(A206,專二!A:C,3,0)</f>
        <v>0</v>
      </c>
      <c r="J206" s="17">
        <f>VLOOKUP(A206,特教!A:C,3,0)</f>
        <v>0</v>
      </c>
      <c r="K206" s="17">
        <f>VLOOKUP(A206,國二!A:C,3,0)</f>
        <v>0</v>
      </c>
      <c r="L206" s="17">
        <f>VLOOKUP(A206,國三!A:C,3,0)</f>
        <v>0</v>
      </c>
      <c r="M206" s="17">
        <f>VLOOKUP(A206,體!A:C,3,0)</f>
        <v>0</v>
      </c>
      <c r="N206" s="17">
        <f t="shared" ref="N206:N234" si="19">SUM(C206:M206)</f>
        <v>140</v>
      </c>
      <c r="O206" s="17" t="s">
        <v>905</v>
      </c>
      <c r="P206" s="17" t="s">
        <v>984</v>
      </c>
      <c r="Q206" s="17" t="s">
        <v>992</v>
      </c>
      <c r="T206" s="17">
        <v>1000</v>
      </c>
      <c r="U206" s="17">
        <v>250</v>
      </c>
      <c r="V206" s="17">
        <v>500</v>
      </c>
      <c r="Y206" s="17">
        <f t="shared" si="16"/>
        <v>1750</v>
      </c>
      <c r="Z206" s="17">
        <f t="shared" si="17"/>
        <v>0</v>
      </c>
      <c r="AA206" s="17">
        <f t="shared" si="18"/>
        <v>0</v>
      </c>
    </row>
    <row r="207" spans="1:27">
      <c r="A207" s="17" t="s">
        <v>474</v>
      </c>
      <c r="B207" s="17" t="s">
        <v>873</v>
      </c>
      <c r="C207" s="17">
        <f>VLOOKUP(A207,教!A:C,3,0)</f>
        <v>0</v>
      </c>
      <c r="D207" s="17">
        <f>VLOOKUP(A207,學!A:C,3,0)</f>
        <v>0</v>
      </c>
      <c r="E207" s="17">
        <f>VLOOKUP(A207,讀!A:C,3,0)</f>
        <v>0</v>
      </c>
      <c r="F207" s="17">
        <f>VLOOKUP(A207,人!A:C,3,0)</f>
        <v>0</v>
      </c>
      <c r="G207" s="17">
        <f>VLOOKUP(A207,總!A:C,3,0)</f>
        <v>0</v>
      </c>
      <c r="H207" s="17">
        <f>VLOOKUP(A207,專一!A:C,3,0)</f>
        <v>0</v>
      </c>
      <c r="I207" s="17">
        <f>VLOOKUP(A207,專二!A:C,3,0)</f>
        <v>0</v>
      </c>
      <c r="J207" s="17">
        <f>VLOOKUP(A207,特教!A:C,3,0)</f>
        <v>0</v>
      </c>
      <c r="K207" s="17">
        <f>VLOOKUP(A207,國二!A:C,3,0)</f>
        <v>2</v>
      </c>
      <c r="L207" s="17">
        <f>VLOOKUP(A207,國三!A:C,3,0)</f>
        <v>621</v>
      </c>
      <c r="M207" s="17">
        <f>VLOOKUP(A207,體!A:C,3,0)</f>
        <v>0</v>
      </c>
      <c r="N207" s="17">
        <f t="shared" si="19"/>
        <v>623</v>
      </c>
      <c r="O207" s="18" t="s">
        <v>573</v>
      </c>
      <c r="T207" s="17">
        <v>1500</v>
      </c>
      <c r="Y207" s="17">
        <f t="shared" si="16"/>
        <v>1500</v>
      </c>
      <c r="Z207" s="17">
        <f t="shared" si="17"/>
        <v>0</v>
      </c>
      <c r="AA207" s="17">
        <f t="shared" si="18"/>
        <v>0</v>
      </c>
    </row>
    <row r="208" spans="1:27">
      <c r="A208" s="17" t="s">
        <v>76</v>
      </c>
      <c r="B208" s="17" t="s">
        <v>703</v>
      </c>
      <c r="C208" s="17">
        <f>VLOOKUP(A208,教!A:C,3,0)</f>
        <v>0</v>
      </c>
      <c r="D208" s="17">
        <f>VLOOKUP(A208,學!A:C,3,0)</f>
        <v>50</v>
      </c>
      <c r="E208" s="17">
        <f>VLOOKUP(A208,讀!A:C,3,0)</f>
        <v>0</v>
      </c>
      <c r="F208" s="17">
        <f>VLOOKUP(A208,人!A:C,3,0)</f>
        <v>0</v>
      </c>
      <c r="G208" s="17">
        <f>VLOOKUP(A208,總!A:C,3,0)</f>
        <v>0</v>
      </c>
      <c r="H208" s="17">
        <f>VLOOKUP(A208,專一!A:C,3,0)</f>
        <v>0</v>
      </c>
      <c r="I208" s="17">
        <f>VLOOKUP(A208,專二!A:C,3,0)</f>
        <v>0</v>
      </c>
      <c r="J208" s="17">
        <f>VLOOKUP(A208,特教!A:C,3,0)</f>
        <v>0</v>
      </c>
      <c r="K208" s="17">
        <f>VLOOKUP(A208,國二!A:C,3,0)</f>
        <v>2</v>
      </c>
      <c r="L208" s="17">
        <f>VLOOKUP(A208,國三!A:C,3,0)</f>
        <v>0</v>
      </c>
      <c r="M208" s="17">
        <f>VLOOKUP(A208,體!A:C,3,0)</f>
        <v>0</v>
      </c>
      <c r="N208" s="17">
        <f t="shared" si="19"/>
        <v>52</v>
      </c>
      <c r="O208" s="17" t="s">
        <v>905</v>
      </c>
      <c r="T208" s="17">
        <v>1000</v>
      </c>
      <c r="Y208" s="17">
        <f t="shared" si="16"/>
        <v>1000</v>
      </c>
      <c r="Z208" s="17">
        <f t="shared" si="17"/>
        <v>0</v>
      </c>
      <c r="AA208" s="17">
        <f t="shared" si="18"/>
        <v>0</v>
      </c>
    </row>
    <row r="209" spans="1:27">
      <c r="A209" s="17" t="s">
        <v>360</v>
      </c>
      <c r="B209" s="17" t="s">
        <v>825</v>
      </c>
      <c r="C209" s="17">
        <f>VLOOKUP(A209,教!A:C,3,0)</f>
        <v>0</v>
      </c>
      <c r="D209" s="17">
        <f>VLOOKUP(A209,學!A:C,3,0)</f>
        <v>0</v>
      </c>
      <c r="E209" s="17">
        <f>VLOOKUP(A209,讀!A:C,3,0)</f>
        <v>0</v>
      </c>
      <c r="F209" s="17">
        <f>VLOOKUP(A209,人!A:C,3,0)</f>
        <v>0</v>
      </c>
      <c r="G209" s="17">
        <f>VLOOKUP(A209,總!A:C,3,0)</f>
        <v>0</v>
      </c>
      <c r="H209" s="17">
        <f>VLOOKUP(A209,專一!A:C,3,0)</f>
        <v>0</v>
      </c>
      <c r="I209" s="17">
        <f>VLOOKUP(A209,專二!A:C,3,0)</f>
        <v>0</v>
      </c>
      <c r="J209" s="17">
        <f>VLOOKUP(A209,特教!A:C,3,0)</f>
        <v>0</v>
      </c>
      <c r="K209" s="17">
        <f>VLOOKUP(A209,國二!A:C,3,0)</f>
        <v>0</v>
      </c>
      <c r="L209" s="17">
        <f>VLOOKUP(A209,國三!A:C,3,0)</f>
        <v>0</v>
      </c>
      <c r="M209" s="17">
        <f>VLOOKUP(A209,體!A:C,3,0)</f>
        <v>0</v>
      </c>
      <c r="N209" s="17">
        <f t="shared" si="19"/>
        <v>0</v>
      </c>
      <c r="O209" s="18" t="s">
        <v>575</v>
      </c>
      <c r="T209" s="17">
        <v>1000</v>
      </c>
      <c r="Y209" s="17">
        <f t="shared" si="16"/>
        <v>1000</v>
      </c>
      <c r="Z209" s="17">
        <f t="shared" si="17"/>
        <v>0</v>
      </c>
      <c r="AA209" s="17">
        <f t="shared" si="18"/>
        <v>0</v>
      </c>
    </row>
    <row r="210" spans="1:27">
      <c r="A210" s="17" t="s">
        <v>144</v>
      </c>
      <c r="B210" s="17" t="s">
        <v>731</v>
      </c>
      <c r="C210" s="17">
        <f>VLOOKUP(A210,教!A:C,3,0)</f>
        <v>0</v>
      </c>
      <c r="D210" s="17">
        <f>VLOOKUP(A210,學!A:C,3,0)</f>
        <v>0</v>
      </c>
      <c r="E210" s="17">
        <f>VLOOKUP(A210,讀!A:C,3,0)</f>
        <v>0</v>
      </c>
      <c r="F210" s="17">
        <f>VLOOKUP(A210,人!A:C,3,0)</f>
        <v>0</v>
      </c>
      <c r="G210" s="17">
        <f>VLOOKUP(A210,總!A:C,3,0)</f>
        <v>0</v>
      </c>
      <c r="H210" s="17">
        <f>VLOOKUP(A210,專一!A:C,3,0)</f>
        <v>0</v>
      </c>
      <c r="I210" s="17">
        <f>VLOOKUP(A210,專二!A:C,3,0)</f>
        <v>203</v>
      </c>
      <c r="J210" s="17">
        <f>VLOOKUP(A210,特教!A:C,3,0)</f>
        <v>0</v>
      </c>
      <c r="K210" s="17">
        <f>VLOOKUP(A210,國二!A:C,3,0)</f>
        <v>0</v>
      </c>
      <c r="L210" s="17">
        <f>VLOOKUP(A210,國三!A:C,3,0)</f>
        <v>0</v>
      </c>
      <c r="M210" s="17">
        <f>VLOOKUP(A210,體!A:C,3,0)</f>
        <v>0</v>
      </c>
      <c r="N210" s="17">
        <f t="shared" si="19"/>
        <v>203</v>
      </c>
      <c r="O210" s="17" t="s">
        <v>582</v>
      </c>
      <c r="T210" s="17">
        <v>1000</v>
      </c>
      <c r="Y210" s="17">
        <f t="shared" si="16"/>
        <v>1000</v>
      </c>
      <c r="Z210" s="17">
        <f t="shared" si="17"/>
        <v>0</v>
      </c>
      <c r="AA210" s="17">
        <f t="shared" si="18"/>
        <v>0</v>
      </c>
    </row>
    <row r="211" spans="1:27">
      <c r="A211" s="17" t="s">
        <v>414</v>
      </c>
      <c r="B211" s="17" t="s">
        <v>850</v>
      </c>
      <c r="C211" s="17">
        <f>VLOOKUP(A211,教!A:C,3,0)</f>
        <v>0</v>
      </c>
      <c r="D211" s="17">
        <f>VLOOKUP(A211,學!A:C,3,0)</f>
        <v>0</v>
      </c>
      <c r="E211" s="17">
        <f>VLOOKUP(A211,讀!A:C,3,0)</f>
        <v>0</v>
      </c>
      <c r="F211" s="17">
        <f>VLOOKUP(A211,人!A:C,3,0)</f>
        <v>0</v>
      </c>
      <c r="G211" s="17">
        <f>VLOOKUP(A211,總!A:C,3,0)</f>
        <v>0</v>
      </c>
      <c r="H211" s="17">
        <f>VLOOKUP(A211,專一!A:C,3,0)</f>
        <v>0</v>
      </c>
      <c r="I211" s="17">
        <f>VLOOKUP(A211,專二!A:C,3,0)</f>
        <v>0</v>
      </c>
      <c r="J211" s="17">
        <f>VLOOKUP(A211,特教!A:C,3,0)</f>
        <v>0</v>
      </c>
      <c r="K211" s="17">
        <f>VLOOKUP(A211,國二!A:C,3,0)</f>
        <v>0</v>
      </c>
      <c r="L211" s="17">
        <f>VLOOKUP(A211,國三!A:C,3,0)</f>
        <v>0</v>
      </c>
      <c r="M211" s="17">
        <f>VLOOKUP(A211,體!A:C,3,0)</f>
        <v>0</v>
      </c>
      <c r="N211" s="17">
        <f t="shared" si="19"/>
        <v>0</v>
      </c>
      <c r="O211" s="17" t="s">
        <v>578</v>
      </c>
      <c r="T211" s="17">
        <v>1000</v>
      </c>
      <c r="Y211" s="17">
        <f t="shared" si="16"/>
        <v>1000</v>
      </c>
      <c r="Z211" s="17">
        <f t="shared" si="17"/>
        <v>0</v>
      </c>
      <c r="AA211" s="17">
        <f t="shared" si="18"/>
        <v>0</v>
      </c>
    </row>
    <row r="212" spans="1:27">
      <c r="A212" s="17" t="s">
        <v>51</v>
      </c>
      <c r="B212" s="17" t="s">
        <v>692</v>
      </c>
      <c r="C212" s="17">
        <f>VLOOKUP(A212,教!A:C,3,0)</f>
        <v>0</v>
      </c>
      <c r="D212" s="17">
        <f>VLOOKUP(A212,學!A:C,3,0)</f>
        <v>0</v>
      </c>
      <c r="E212" s="17">
        <f>VLOOKUP(A212,讀!A:C,3,0)</f>
        <v>247</v>
      </c>
      <c r="F212" s="17">
        <f>VLOOKUP(A212,人!A:C,3,0)</f>
        <v>0</v>
      </c>
      <c r="G212" s="17">
        <f>VLOOKUP(A212,總!A:C,3,0)</f>
        <v>0</v>
      </c>
      <c r="H212" s="17">
        <f>VLOOKUP(A212,專一!A:C,3,0)</f>
        <v>0</v>
      </c>
      <c r="I212" s="17">
        <f>VLOOKUP(A212,專二!A:C,3,0)</f>
        <v>0</v>
      </c>
      <c r="J212" s="17">
        <f>VLOOKUP(A212,特教!A:C,3,0)</f>
        <v>0</v>
      </c>
      <c r="K212" s="17">
        <f>VLOOKUP(A212,國二!A:C,3,0)</f>
        <v>0</v>
      </c>
      <c r="L212" s="17">
        <f>VLOOKUP(A212,國三!A:C,3,0)</f>
        <v>0</v>
      </c>
      <c r="M212" s="17">
        <f>VLOOKUP(A212,體!A:C,3,0)</f>
        <v>0</v>
      </c>
      <c r="N212" s="17">
        <f t="shared" si="19"/>
        <v>247</v>
      </c>
      <c r="O212" s="18" t="s">
        <v>573</v>
      </c>
      <c r="P212" s="18" t="s">
        <v>616</v>
      </c>
      <c r="Q212" s="17" t="s">
        <v>930</v>
      </c>
      <c r="R212" s="17" t="s">
        <v>992</v>
      </c>
      <c r="S212" s="17" t="s">
        <v>992</v>
      </c>
      <c r="T212" s="17">
        <v>1500</v>
      </c>
      <c r="U212" s="17">
        <v>200</v>
      </c>
      <c r="V212" s="17">
        <v>500</v>
      </c>
      <c r="W212" s="17">
        <v>500</v>
      </c>
      <c r="X212" s="17">
        <v>500</v>
      </c>
      <c r="Y212" s="17">
        <f t="shared" si="16"/>
        <v>3200</v>
      </c>
      <c r="Z212" s="17">
        <f t="shared" si="17"/>
        <v>0</v>
      </c>
      <c r="AA212" s="17">
        <f t="shared" si="18"/>
        <v>0</v>
      </c>
    </row>
    <row r="213" spans="1:27">
      <c r="A213" s="17" t="s">
        <v>318</v>
      </c>
      <c r="B213" s="17" t="s">
        <v>808</v>
      </c>
      <c r="C213" s="17">
        <f>VLOOKUP(A213,教!A:C,3,0)</f>
        <v>0</v>
      </c>
      <c r="D213" s="17">
        <f>VLOOKUP(A213,學!A:C,3,0)</f>
        <v>0</v>
      </c>
      <c r="E213" s="17">
        <f>VLOOKUP(A213,讀!A:C,3,0)</f>
        <v>0</v>
      </c>
      <c r="F213" s="17">
        <f>VLOOKUP(A213,人!A:C,3,0)</f>
        <v>0</v>
      </c>
      <c r="G213" s="17">
        <f>VLOOKUP(A213,總!A:C,3,0)</f>
        <v>0</v>
      </c>
      <c r="H213" s="17">
        <f>VLOOKUP(A213,專一!A:C,3,0)</f>
        <v>0</v>
      </c>
      <c r="I213" s="17">
        <f>VLOOKUP(A213,專二!A:C,3,0)</f>
        <v>583</v>
      </c>
      <c r="J213" s="17">
        <f>VLOOKUP(A213,特教!A:C,3,0)</f>
        <v>0</v>
      </c>
      <c r="K213" s="17">
        <f>VLOOKUP(A213,國二!A:C,3,0)</f>
        <v>0</v>
      </c>
      <c r="L213" s="17">
        <f>VLOOKUP(A213,國三!A:C,3,0)</f>
        <v>0</v>
      </c>
      <c r="M213" s="17">
        <f>VLOOKUP(A213,體!A:C,3,0)</f>
        <v>0</v>
      </c>
      <c r="N213" s="17">
        <f t="shared" si="19"/>
        <v>583</v>
      </c>
      <c r="O213" s="17" t="s">
        <v>591</v>
      </c>
      <c r="T213" s="17">
        <v>1000</v>
      </c>
      <c r="Y213" s="17">
        <f t="shared" si="16"/>
        <v>1000</v>
      </c>
      <c r="Z213" s="17">
        <f t="shared" si="17"/>
        <v>0</v>
      </c>
      <c r="AA213" s="17">
        <f t="shared" si="18"/>
        <v>0</v>
      </c>
    </row>
    <row r="214" spans="1:27">
      <c r="A214" s="17" t="s">
        <v>442</v>
      </c>
      <c r="B214" s="17" t="s">
        <v>861</v>
      </c>
      <c r="C214" s="17">
        <f>VLOOKUP(A214,教!A:C,3,0)</f>
        <v>0</v>
      </c>
      <c r="D214" s="17">
        <f>VLOOKUP(A214,學!A:C,3,0)</f>
        <v>0</v>
      </c>
      <c r="E214" s="17">
        <f>VLOOKUP(A214,讀!A:C,3,0)</f>
        <v>52</v>
      </c>
      <c r="F214" s="17">
        <f>VLOOKUP(A214,人!A:C,3,0)</f>
        <v>0</v>
      </c>
      <c r="G214" s="17">
        <f>VLOOKUP(A214,總!A:C,3,0)</f>
        <v>0</v>
      </c>
      <c r="H214" s="17">
        <f>VLOOKUP(A214,專一!A:C,3,0)</f>
        <v>0</v>
      </c>
      <c r="I214" s="17">
        <f>VLOOKUP(A214,專二!A:C,3,0)</f>
        <v>0</v>
      </c>
      <c r="J214" s="17">
        <f>VLOOKUP(A214,特教!A:C,3,0)</f>
        <v>0</v>
      </c>
      <c r="K214" s="17">
        <f>VLOOKUP(A214,國二!A:C,3,0)</f>
        <v>0</v>
      </c>
      <c r="L214" s="17">
        <f>VLOOKUP(A214,國三!A:C,3,0)</f>
        <v>0</v>
      </c>
      <c r="M214" s="17">
        <f>VLOOKUP(A214,體!A:C,3,0)</f>
        <v>0</v>
      </c>
      <c r="N214" s="17">
        <f t="shared" si="19"/>
        <v>52</v>
      </c>
      <c r="O214" s="17" t="s">
        <v>591</v>
      </c>
      <c r="T214" s="17">
        <v>1000</v>
      </c>
      <c r="Y214" s="17">
        <f t="shared" si="16"/>
        <v>1000</v>
      </c>
      <c r="Z214" s="17">
        <f t="shared" si="17"/>
        <v>0</v>
      </c>
      <c r="AA214" s="17">
        <f t="shared" si="18"/>
        <v>0</v>
      </c>
    </row>
    <row r="215" spans="1:27">
      <c r="A215" s="17" t="s">
        <v>190</v>
      </c>
      <c r="B215" s="17" t="s">
        <v>750</v>
      </c>
      <c r="C215" s="17">
        <f>VLOOKUP(A215,教!A:C,3,0)</f>
        <v>511</v>
      </c>
      <c r="D215" s="17">
        <f>VLOOKUP(A215,學!A:C,3,0)</f>
        <v>0</v>
      </c>
      <c r="E215" s="17">
        <f>VLOOKUP(A215,讀!A:C,3,0)</f>
        <v>0</v>
      </c>
      <c r="F215" s="17">
        <f>VLOOKUP(A215,人!A:C,3,0)</f>
        <v>0</v>
      </c>
      <c r="G215" s="17">
        <f>VLOOKUP(A215,總!A:C,3,0)</f>
        <v>0</v>
      </c>
      <c r="H215" s="17">
        <f>VLOOKUP(A215,專一!A:C,3,0)</f>
        <v>0</v>
      </c>
      <c r="I215" s="17">
        <f>VLOOKUP(A215,專二!A:C,3,0)</f>
        <v>0</v>
      </c>
      <c r="J215" s="17">
        <f>VLOOKUP(A215,特教!A:C,3,0)</f>
        <v>0</v>
      </c>
      <c r="K215" s="17">
        <f>VLOOKUP(A215,國二!A:C,3,0)</f>
        <v>0</v>
      </c>
      <c r="L215" s="17">
        <f>VLOOKUP(A215,國三!A:C,3,0)</f>
        <v>0</v>
      </c>
      <c r="M215" s="17">
        <f>VLOOKUP(A215,體!A:C,3,0)</f>
        <v>0</v>
      </c>
      <c r="N215" s="17">
        <f t="shared" si="19"/>
        <v>511</v>
      </c>
      <c r="O215" s="17" t="s">
        <v>591</v>
      </c>
      <c r="T215" s="17">
        <v>1000</v>
      </c>
      <c r="Y215" s="17">
        <f t="shared" si="16"/>
        <v>1000</v>
      </c>
      <c r="Z215" s="17">
        <f t="shared" si="17"/>
        <v>0</v>
      </c>
      <c r="AA215" s="17">
        <f t="shared" si="18"/>
        <v>0</v>
      </c>
    </row>
    <row r="216" spans="1:27">
      <c r="A216" s="17" t="s">
        <v>516</v>
      </c>
      <c r="B216" s="17" t="s">
        <v>891</v>
      </c>
      <c r="C216" s="17">
        <f>VLOOKUP(A216,教!A:C,3,0)</f>
        <v>1</v>
      </c>
      <c r="D216" s="17">
        <f>VLOOKUP(A216,學!A:C,3,0)</f>
        <v>0</v>
      </c>
      <c r="E216" s="17">
        <f>VLOOKUP(A216,讀!A:C,3,0)</f>
        <v>0</v>
      </c>
      <c r="F216" s="17">
        <f>VLOOKUP(A216,人!A:C,3,0)</f>
        <v>0</v>
      </c>
      <c r="G216" s="17">
        <f>VLOOKUP(A216,總!A:C,3,0)</f>
        <v>0</v>
      </c>
      <c r="H216" s="17">
        <f>VLOOKUP(A216,專一!A:C,3,0)</f>
        <v>0</v>
      </c>
      <c r="I216" s="17">
        <f>VLOOKUP(A216,專二!A:C,3,0)</f>
        <v>0</v>
      </c>
      <c r="J216" s="17">
        <f>VLOOKUP(A216,特教!A:C,3,0)</f>
        <v>0</v>
      </c>
      <c r="K216" s="17">
        <f>VLOOKUP(A216,國二!A:C,3,0)</f>
        <v>0</v>
      </c>
      <c r="L216" s="17">
        <f>VLOOKUP(A216,國三!A:C,3,0)</f>
        <v>0</v>
      </c>
      <c r="M216" s="17">
        <f>VLOOKUP(A216,體!A:C,3,0)</f>
        <v>0</v>
      </c>
      <c r="N216" s="17">
        <f t="shared" si="19"/>
        <v>1</v>
      </c>
      <c r="O216" s="18" t="s">
        <v>616</v>
      </c>
      <c r="P216" s="17" t="s">
        <v>983</v>
      </c>
      <c r="T216" s="17">
        <v>200</v>
      </c>
      <c r="U216" s="17">
        <v>500</v>
      </c>
      <c r="Y216" s="17">
        <f t="shared" si="16"/>
        <v>700</v>
      </c>
      <c r="Z216" s="17">
        <f t="shared" si="17"/>
        <v>0</v>
      </c>
      <c r="AA216" s="17">
        <f t="shared" si="18"/>
        <v>0</v>
      </c>
    </row>
    <row r="217" spans="1:27">
      <c r="A217" s="17" t="s">
        <v>314</v>
      </c>
      <c r="B217" s="17" t="s">
        <v>806</v>
      </c>
      <c r="C217" s="17">
        <f>VLOOKUP(A217,教!A:C,3,0)</f>
        <v>0</v>
      </c>
      <c r="D217" s="17">
        <f>VLOOKUP(A217,學!A:C,3,0)</f>
        <v>0</v>
      </c>
      <c r="E217" s="17">
        <f>VLOOKUP(A217,讀!A:C,3,0)</f>
        <v>0</v>
      </c>
      <c r="F217" s="17">
        <f>VLOOKUP(A217,人!A:C,3,0)</f>
        <v>0</v>
      </c>
      <c r="G217" s="17">
        <f>VLOOKUP(A217,總!A:C,3,0)</f>
        <v>0</v>
      </c>
      <c r="H217" s="17">
        <f>VLOOKUP(A217,專一!A:C,3,0)</f>
        <v>0</v>
      </c>
      <c r="I217" s="17">
        <f>VLOOKUP(A217,專二!A:C,3,0)</f>
        <v>0</v>
      </c>
      <c r="J217" s="17">
        <f>VLOOKUP(A217,特教!A:C,3,0)</f>
        <v>0</v>
      </c>
      <c r="K217" s="17">
        <f>VLOOKUP(A217,國二!A:C,3,0)</f>
        <v>0</v>
      </c>
      <c r="L217" s="17">
        <f>VLOOKUP(A217,國三!A:C,3,0)</f>
        <v>0</v>
      </c>
      <c r="M217" s="17">
        <f>VLOOKUP(A217,體!A:C,3,0)</f>
        <v>0</v>
      </c>
      <c r="N217" s="17">
        <f t="shared" si="19"/>
        <v>0</v>
      </c>
      <c r="O217" s="17" t="s">
        <v>924</v>
      </c>
      <c r="T217" s="17">
        <v>1000</v>
      </c>
      <c r="Y217" s="17">
        <f t="shared" si="16"/>
        <v>1000</v>
      </c>
      <c r="Z217" s="17">
        <f t="shared" si="17"/>
        <v>0</v>
      </c>
      <c r="AA217" s="17">
        <f t="shared" si="18"/>
        <v>0</v>
      </c>
    </row>
    <row r="218" spans="1:27">
      <c r="A218" s="17" t="s">
        <v>62</v>
      </c>
      <c r="B218" s="17" t="s">
        <v>696</v>
      </c>
      <c r="C218" s="17">
        <f>VLOOKUP(A218,教!A:C,3,0)</f>
        <v>0</v>
      </c>
      <c r="D218" s="17">
        <f>VLOOKUP(A218,學!A:C,3,0)</f>
        <v>0</v>
      </c>
      <c r="E218" s="17">
        <f>VLOOKUP(A218,讀!A:C,3,0)</f>
        <v>0</v>
      </c>
      <c r="F218" s="17">
        <f>VLOOKUP(A218,人!A:C,3,0)</f>
        <v>0</v>
      </c>
      <c r="G218" s="17">
        <f>VLOOKUP(A218,總!A:C,3,0)</f>
        <v>0</v>
      </c>
      <c r="H218" s="17">
        <f>VLOOKUP(A218,專一!A:C,3,0)</f>
        <v>0</v>
      </c>
      <c r="I218" s="17">
        <f>VLOOKUP(A218,專二!A:C,3,0)</f>
        <v>1982</v>
      </c>
      <c r="J218" s="17">
        <f>VLOOKUP(A218,特教!A:C,3,0)</f>
        <v>0</v>
      </c>
      <c r="K218" s="17">
        <f>VLOOKUP(A218,國二!A:C,3,0)</f>
        <v>0</v>
      </c>
      <c r="L218" s="17">
        <f>VLOOKUP(A218,國三!A:C,3,0)</f>
        <v>0</v>
      </c>
      <c r="M218" s="17">
        <f>VLOOKUP(A218,體!A:C,3,0)</f>
        <v>0</v>
      </c>
      <c r="N218" s="17">
        <f t="shared" si="19"/>
        <v>1982</v>
      </c>
      <c r="O218" s="18" t="s">
        <v>571</v>
      </c>
      <c r="T218" s="17">
        <v>2000</v>
      </c>
      <c r="Y218" s="17">
        <f t="shared" si="16"/>
        <v>2000</v>
      </c>
      <c r="Z218" s="17">
        <f t="shared" si="17"/>
        <v>0</v>
      </c>
      <c r="AA218" s="17">
        <f t="shared" si="18"/>
        <v>0</v>
      </c>
    </row>
    <row r="219" spans="1:27">
      <c r="A219" s="17" t="s">
        <v>382</v>
      </c>
      <c r="B219" s="17" t="s">
        <v>835</v>
      </c>
      <c r="C219" s="17">
        <f>VLOOKUP(A219,教!A:C,3,0)</f>
        <v>0</v>
      </c>
      <c r="D219" s="17">
        <f>VLOOKUP(A219,學!A:C,3,0)</f>
        <v>0</v>
      </c>
      <c r="E219" s="17">
        <f>VLOOKUP(A219,讀!A:C,3,0)</f>
        <v>0</v>
      </c>
      <c r="F219" s="17">
        <f>VLOOKUP(A219,人!A:C,3,0)</f>
        <v>0</v>
      </c>
      <c r="G219" s="17">
        <f>VLOOKUP(A219,總!A:C,3,0)</f>
        <v>0</v>
      </c>
      <c r="H219" s="17">
        <f>VLOOKUP(A219,專一!A:C,3,0)</f>
        <v>0</v>
      </c>
      <c r="I219" s="17">
        <f>VLOOKUP(A219,專二!A:C,3,0)</f>
        <v>0</v>
      </c>
      <c r="J219" s="17">
        <f>VLOOKUP(A219,特教!A:C,3,0)</f>
        <v>0</v>
      </c>
      <c r="K219" s="17">
        <f>VLOOKUP(A219,國二!A:C,3,0)</f>
        <v>0</v>
      </c>
      <c r="L219" s="17">
        <f>VLOOKUP(A219,國三!A:C,3,0)</f>
        <v>0</v>
      </c>
      <c r="M219" s="17">
        <f>VLOOKUP(A219,體!A:C,3,0)</f>
        <v>0</v>
      </c>
      <c r="N219" s="17">
        <f t="shared" si="19"/>
        <v>0</v>
      </c>
      <c r="O219" s="17" t="s">
        <v>835</v>
      </c>
      <c r="T219" s="17">
        <v>500</v>
      </c>
      <c r="Y219" s="17">
        <f t="shared" si="16"/>
        <v>500</v>
      </c>
      <c r="Z219" s="17">
        <f t="shared" si="17"/>
        <v>0</v>
      </c>
      <c r="AA219" s="17">
        <f t="shared" si="18"/>
        <v>0</v>
      </c>
    </row>
    <row r="220" spans="1:27">
      <c r="A220" s="17" t="s">
        <v>112</v>
      </c>
      <c r="B220" s="17" t="s">
        <v>719</v>
      </c>
      <c r="C220" s="17">
        <f>VLOOKUP(A220,教!A:C,3,0)</f>
        <v>0</v>
      </c>
      <c r="D220" s="17">
        <f>VLOOKUP(A220,學!A:C,3,0)</f>
        <v>0</v>
      </c>
      <c r="E220" s="17">
        <f>VLOOKUP(A220,讀!A:C,3,0)</f>
        <v>0</v>
      </c>
      <c r="F220" s="17">
        <f>VLOOKUP(A220,人!A:C,3,0)</f>
        <v>0</v>
      </c>
      <c r="G220" s="17">
        <f>VLOOKUP(A220,總!A:C,3,0)</f>
        <v>0</v>
      </c>
      <c r="H220" s="17">
        <f>VLOOKUP(A220,專一!A:C,3,0)</f>
        <v>0</v>
      </c>
      <c r="I220" s="17">
        <f>VLOOKUP(A220,專二!A:C,3,0)</f>
        <v>0</v>
      </c>
      <c r="J220" s="17">
        <f>VLOOKUP(A220,特教!A:C,3,0)</f>
        <v>3034</v>
      </c>
      <c r="K220" s="17">
        <f>VLOOKUP(A220,國二!A:C,3,0)</f>
        <v>0</v>
      </c>
      <c r="L220" s="17">
        <f>VLOOKUP(A220,國三!A:C,3,0)</f>
        <v>0</v>
      </c>
      <c r="M220" s="17">
        <f>VLOOKUP(A220,體!A:C,3,0)</f>
        <v>0</v>
      </c>
      <c r="N220" s="17">
        <f t="shared" si="19"/>
        <v>3034</v>
      </c>
      <c r="O220" s="17" t="s">
        <v>583</v>
      </c>
      <c r="T220" s="17">
        <v>1000</v>
      </c>
      <c r="Y220" s="17">
        <f t="shared" si="16"/>
        <v>1000</v>
      </c>
      <c r="Z220" s="17">
        <f t="shared" si="17"/>
        <v>2034</v>
      </c>
      <c r="AA220" s="17">
        <f t="shared" si="18"/>
        <v>1017</v>
      </c>
    </row>
    <row r="221" spans="1:27">
      <c r="A221" s="17" t="s">
        <v>440</v>
      </c>
      <c r="B221" s="17" t="s">
        <v>860</v>
      </c>
      <c r="C221" s="17">
        <f>VLOOKUP(A221,教!A:C,3,0)</f>
        <v>0</v>
      </c>
      <c r="D221" s="17">
        <f>VLOOKUP(A221,學!A:C,3,0)</f>
        <v>0</v>
      </c>
      <c r="E221" s="17">
        <f>VLOOKUP(A221,讀!A:C,3,0)</f>
        <v>0</v>
      </c>
      <c r="F221" s="17">
        <f>VLOOKUP(A221,人!A:C,3,0)</f>
        <v>0</v>
      </c>
      <c r="G221" s="17">
        <f>VLOOKUP(A221,總!A:C,3,0)</f>
        <v>0</v>
      </c>
      <c r="H221" s="17">
        <f>VLOOKUP(A221,專一!A:C,3,0)</f>
        <v>0</v>
      </c>
      <c r="I221" s="17">
        <f>VLOOKUP(A221,專二!A:C,3,0)</f>
        <v>0</v>
      </c>
      <c r="J221" s="17">
        <f>VLOOKUP(A221,特教!A:C,3,0)</f>
        <v>0</v>
      </c>
      <c r="K221" s="17">
        <f>VLOOKUP(A221,國二!A:C,3,0)</f>
        <v>0</v>
      </c>
      <c r="L221" s="17">
        <f>VLOOKUP(A221,國三!A:C,3,0)</f>
        <v>0</v>
      </c>
      <c r="M221" s="17">
        <f>VLOOKUP(A221,體!A:C,3,0)</f>
        <v>0</v>
      </c>
      <c r="N221" s="17">
        <f t="shared" si="19"/>
        <v>0</v>
      </c>
      <c r="O221" s="17" t="s">
        <v>917</v>
      </c>
      <c r="T221" s="17">
        <v>500</v>
      </c>
      <c r="Y221" s="17">
        <f t="shared" si="16"/>
        <v>500</v>
      </c>
      <c r="Z221" s="17">
        <f t="shared" si="17"/>
        <v>0</v>
      </c>
      <c r="AA221" s="17">
        <f t="shared" si="18"/>
        <v>0</v>
      </c>
    </row>
    <row r="222" spans="1:27">
      <c r="A222" s="17" t="s">
        <v>460</v>
      </c>
      <c r="B222" s="17" t="s">
        <v>867</v>
      </c>
      <c r="C222" s="17">
        <f>VLOOKUP(A222,教!A:C,3,0)</f>
        <v>0</v>
      </c>
      <c r="D222" s="17">
        <f>VLOOKUP(A222,學!A:C,3,0)</f>
        <v>0</v>
      </c>
      <c r="E222" s="17">
        <f>VLOOKUP(A222,讀!A:C,3,0)</f>
        <v>0</v>
      </c>
      <c r="F222" s="17">
        <f>VLOOKUP(A222,人!A:C,3,0)</f>
        <v>0</v>
      </c>
      <c r="G222" s="17">
        <f>VLOOKUP(A222,總!A:C,3,0)</f>
        <v>0</v>
      </c>
      <c r="H222" s="17">
        <f>VLOOKUP(A222,專一!A:C,3,0)</f>
        <v>0</v>
      </c>
      <c r="I222" s="17">
        <f>VLOOKUP(A222,專二!A:C,3,0)</f>
        <v>0</v>
      </c>
      <c r="J222" s="17">
        <f>VLOOKUP(A222,特教!A:C,3,0)</f>
        <v>0</v>
      </c>
      <c r="K222" s="17">
        <f>VLOOKUP(A222,國二!A:C,3,0)</f>
        <v>0</v>
      </c>
      <c r="L222" s="17">
        <f>VLOOKUP(A222,國三!A:C,3,0)</f>
        <v>0</v>
      </c>
      <c r="M222" s="17">
        <f>VLOOKUP(A222,體!A:C,3,0)</f>
        <v>0</v>
      </c>
      <c r="N222" s="17">
        <f t="shared" si="19"/>
        <v>0</v>
      </c>
      <c r="O222" s="18" t="s">
        <v>616</v>
      </c>
      <c r="T222" s="17">
        <v>200</v>
      </c>
      <c r="Y222" s="17">
        <f t="shared" si="16"/>
        <v>200</v>
      </c>
      <c r="Z222" s="17">
        <f t="shared" si="17"/>
        <v>0</v>
      </c>
      <c r="AA222" s="17">
        <f t="shared" si="18"/>
        <v>0</v>
      </c>
    </row>
    <row r="223" spans="1:27">
      <c r="A223" s="17" t="s">
        <v>456</v>
      </c>
      <c r="B223" s="17" t="s">
        <v>865</v>
      </c>
      <c r="C223" s="17">
        <f>VLOOKUP(A223,教!A:C,3,0)</f>
        <v>14</v>
      </c>
      <c r="D223" s="17">
        <f>VLOOKUP(A223,學!A:C,3,0)</f>
        <v>15</v>
      </c>
      <c r="E223" s="17">
        <f>VLOOKUP(A223,讀!A:C,3,0)</f>
        <v>63</v>
      </c>
      <c r="F223" s="17">
        <f>VLOOKUP(A223,人!A:C,3,0)</f>
        <v>0</v>
      </c>
      <c r="G223" s="17">
        <f>VLOOKUP(A223,總!A:C,3,0)</f>
        <v>0</v>
      </c>
      <c r="H223" s="17">
        <f>VLOOKUP(A223,專一!A:C,3,0)</f>
        <v>0</v>
      </c>
      <c r="I223" s="17">
        <f>VLOOKUP(A223,專二!A:C,3,0)</f>
        <v>0</v>
      </c>
      <c r="J223" s="17">
        <f>VLOOKUP(A223,特教!A:C,3,0)</f>
        <v>0</v>
      </c>
      <c r="K223" s="17">
        <f>VLOOKUP(A223,國二!A:C,3,0)</f>
        <v>0</v>
      </c>
      <c r="L223" s="17">
        <f>VLOOKUP(A223,國三!A:C,3,0)</f>
        <v>0</v>
      </c>
      <c r="M223" s="17">
        <f>VLOOKUP(A223,體!A:C,3,0)</f>
        <v>0</v>
      </c>
      <c r="N223" s="17">
        <f t="shared" si="19"/>
        <v>92</v>
      </c>
      <c r="O223" s="17" t="s">
        <v>582</v>
      </c>
      <c r="P223" s="18" t="s">
        <v>616</v>
      </c>
      <c r="Q223" s="17" t="s">
        <v>930</v>
      </c>
      <c r="T223" s="17">
        <v>1000</v>
      </c>
      <c r="U223" s="17">
        <v>200</v>
      </c>
      <c r="V223" s="17">
        <v>500</v>
      </c>
      <c r="Y223" s="17">
        <f t="shared" si="16"/>
        <v>1700</v>
      </c>
      <c r="Z223" s="17">
        <f t="shared" si="17"/>
        <v>0</v>
      </c>
      <c r="AA223" s="17">
        <f t="shared" si="18"/>
        <v>0</v>
      </c>
    </row>
    <row r="224" spans="1:27">
      <c r="A224" s="17" t="s">
        <v>378</v>
      </c>
      <c r="B224" s="17" t="s">
        <v>833</v>
      </c>
      <c r="C224" s="17">
        <f>VLOOKUP(A224,教!A:C,3,0)</f>
        <v>0</v>
      </c>
      <c r="D224" s="17">
        <f>VLOOKUP(A224,學!A:C,3,0)</f>
        <v>0</v>
      </c>
      <c r="E224" s="17">
        <f>VLOOKUP(A224,讀!A:C,3,0)</f>
        <v>4</v>
      </c>
      <c r="F224" s="17">
        <f>VLOOKUP(A224,人!A:C,3,0)</f>
        <v>0</v>
      </c>
      <c r="G224" s="17">
        <f>VLOOKUP(A224,總!A:C,3,0)</f>
        <v>0</v>
      </c>
      <c r="H224" s="17">
        <f>VLOOKUP(A224,專一!A:C,3,0)</f>
        <v>0</v>
      </c>
      <c r="I224" s="17">
        <f>VLOOKUP(A224,專二!A:C,3,0)</f>
        <v>691</v>
      </c>
      <c r="J224" s="17">
        <f>VLOOKUP(A224,特教!A:C,3,0)</f>
        <v>0</v>
      </c>
      <c r="K224" s="17">
        <f>VLOOKUP(A224,國二!A:C,3,0)</f>
        <v>18</v>
      </c>
      <c r="L224" s="17">
        <f>VLOOKUP(A224,國三!A:C,3,0)</f>
        <v>0</v>
      </c>
      <c r="M224" s="17">
        <f>VLOOKUP(A224,體!A:C,3,0)</f>
        <v>0</v>
      </c>
      <c r="N224" s="17">
        <f t="shared" si="19"/>
        <v>713</v>
      </c>
      <c r="O224" s="17" t="s">
        <v>647</v>
      </c>
      <c r="T224" s="17">
        <v>1000</v>
      </c>
      <c r="Y224" s="17">
        <f t="shared" si="16"/>
        <v>1000</v>
      </c>
      <c r="Z224" s="17">
        <f t="shared" si="17"/>
        <v>0</v>
      </c>
      <c r="AA224" s="17">
        <f t="shared" si="18"/>
        <v>0</v>
      </c>
    </row>
    <row r="225" spans="1:27">
      <c r="A225" s="17" t="s">
        <v>470</v>
      </c>
      <c r="B225" s="17" t="s">
        <v>871</v>
      </c>
      <c r="C225" s="17">
        <f>VLOOKUP(A225,教!A:C,3,0)</f>
        <v>0</v>
      </c>
      <c r="D225" s="17">
        <f>VLOOKUP(A225,學!A:C,3,0)</f>
        <v>0</v>
      </c>
      <c r="E225" s="17">
        <f>VLOOKUP(A225,讀!A:C,3,0)</f>
        <v>0</v>
      </c>
      <c r="F225" s="17">
        <f>VLOOKUP(A225,人!A:C,3,0)</f>
        <v>0</v>
      </c>
      <c r="G225" s="17">
        <f>VLOOKUP(A225,總!A:C,3,0)</f>
        <v>0</v>
      </c>
      <c r="H225" s="17">
        <f>VLOOKUP(A225,專一!A:C,3,0)</f>
        <v>0</v>
      </c>
      <c r="I225" s="17">
        <f>VLOOKUP(A225,專二!A:C,3,0)</f>
        <v>0</v>
      </c>
      <c r="J225" s="17">
        <f>VLOOKUP(A225,特教!A:C,3,0)</f>
        <v>0</v>
      </c>
      <c r="K225" s="17">
        <f>VLOOKUP(A225,國二!A:C,3,0)</f>
        <v>0</v>
      </c>
      <c r="L225" s="17">
        <f>VLOOKUP(A225,國三!A:C,3,0)</f>
        <v>789</v>
      </c>
      <c r="M225" s="17">
        <f>VLOOKUP(A225,體!A:C,3,0)</f>
        <v>0</v>
      </c>
      <c r="N225" s="17">
        <f t="shared" si="19"/>
        <v>789</v>
      </c>
      <c r="O225" s="18" t="s">
        <v>573</v>
      </c>
      <c r="T225" s="17">
        <v>1500</v>
      </c>
      <c r="Y225" s="17">
        <f t="shared" si="16"/>
        <v>1500</v>
      </c>
      <c r="Z225" s="17">
        <f t="shared" si="17"/>
        <v>0</v>
      </c>
      <c r="AA225" s="17">
        <f t="shared" si="18"/>
        <v>0</v>
      </c>
    </row>
    <row r="226" spans="1:27">
      <c r="A226" s="17" t="s">
        <v>242</v>
      </c>
      <c r="B226" s="17" t="s">
        <v>771</v>
      </c>
      <c r="C226" s="17">
        <f>VLOOKUP(A226,教!A:C,3,0)</f>
        <v>0</v>
      </c>
      <c r="D226" s="17">
        <f>VLOOKUP(A226,學!A:C,3,0)</f>
        <v>0</v>
      </c>
      <c r="E226" s="17">
        <f>VLOOKUP(A226,讀!A:C,3,0)</f>
        <v>0</v>
      </c>
      <c r="F226" s="17">
        <f>VLOOKUP(A226,人!A:C,3,0)</f>
        <v>0</v>
      </c>
      <c r="G226" s="17">
        <f>VLOOKUP(A226,總!A:C,3,0)</f>
        <v>0</v>
      </c>
      <c r="H226" s="17">
        <f>VLOOKUP(A226,專一!A:C,3,0)</f>
        <v>0</v>
      </c>
      <c r="I226" s="17">
        <f>VLOOKUP(A226,專二!A:C,3,0)</f>
        <v>0</v>
      </c>
      <c r="J226" s="17">
        <f>VLOOKUP(A226,特教!A:C,3,0)</f>
        <v>0</v>
      </c>
      <c r="K226" s="17">
        <f>VLOOKUP(A226,國二!A:C,3,0)</f>
        <v>0</v>
      </c>
      <c r="L226" s="17">
        <f>VLOOKUP(A226,國三!A:C,3,0)</f>
        <v>0</v>
      </c>
      <c r="M226" s="17">
        <f>VLOOKUP(A226,體!A:C,3,0)</f>
        <v>0</v>
      </c>
      <c r="N226" s="17">
        <f t="shared" si="19"/>
        <v>0</v>
      </c>
      <c r="O226" s="17" t="s">
        <v>922</v>
      </c>
      <c r="T226" s="17">
        <v>1000</v>
      </c>
      <c r="Y226" s="17">
        <f t="shared" si="16"/>
        <v>1000</v>
      </c>
      <c r="Z226" s="17">
        <f t="shared" si="17"/>
        <v>0</v>
      </c>
      <c r="AA226" s="17">
        <f t="shared" si="18"/>
        <v>0</v>
      </c>
    </row>
    <row r="227" spans="1:27">
      <c r="A227" s="17" t="s">
        <v>304</v>
      </c>
      <c r="B227" s="17" t="s">
        <v>801</v>
      </c>
      <c r="C227" s="17">
        <f>VLOOKUP(A227,教!A:C,3,0)</f>
        <v>18</v>
      </c>
      <c r="D227" s="17">
        <f>VLOOKUP(A227,學!A:C,3,0)</f>
        <v>2</v>
      </c>
      <c r="E227" s="17">
        <f>VLOOKUP(A227,讀!A:C,3,0)</f>
        <v>0</v>
      </c>
      <c r="F227" s="17">
        <f>VLOOKUP(A227,人!A:C,3,0)</f>
        <v>0</v>
      </c>
      <c r="G227" s="17">
        <f>VLOOKUP(A227,總!A:C,3,0)</f>
        <v>0</v>
      </c>
      <c r="H227" s="17">
        <f>VLOOKUP(A227,專一!A:C,3,0)</f>
        <v>0</v>
      </c>
      <c r="I227" s="17">
        <f>VLOOKUP(A227,專二!A:C,3,0)</f>
        <v>2</v>
      </c>
      <c r="J227" s="17">
        <f>VLOOKUP(A227,特教!A:C,3,0)</f>
        <v>0</v>
      </c>
      <c r="K227" s="17">
        <f>VLOOKUP(A227,國二!A:C,3,0)</f>
        <v>0</v>
      </c>
      <c r="L227" s="17">
        <f>VLOOKUP(A227,國三!A:C,3,0)</f>
        <v>978</v>
      </c>
      <c r="M227" s="17">
        <f>VLOOKUP(A227,體!A:C,3,0)</f>
        <v>0</v>
      </c>
      <c r="N227" s="17">
        <f t="shared" si="19"/>
        <v>1000</v>
      </c>
      <c r="O227" s="18" t="s">
        <v>573</v>
      </c>
      <c r="T227" s="17">
        <v>1500</v>
      </c>
      <c r="Y227" s="17">
        <f t="shared" si="16"/>
        <v>1500</v>
      </c>
      <c r="Z227" s="17">
        <f t="shared" si="17"/>
        <v>0</v>
      </c>
      <c r="AA227" s="17">
        <f t="shared" si="18"/>
        <v>0</v>
      </c>
    </row>
    <row r="228" spans="1:27">
      <c r="A228" s="17" t="s">
        <v>66</v>
      </c>
      <c r="B228" s="17" t="s">
        <v>698</v>
      </c>
      <c r="C228" s="17">
        <f>VLOOKUP(A228,教!A:C,3,0)</f>
        <v>0</v>
      </c>
      <c r="D228" s="17">
        <f>VLOOKUP(A228,學!A:C,3,0)</f>
        <v>0</v>
      </c>
      <c r="E228" s="17">
        <f>VLOOKUP(A228,讀!A:C,3,0)</f>
        <v>0</v>
      </c>
      <c r="F228" s="17">
        <f>VLOOKUP(A228,人!A:C,3,0)</f>
        <v>0</v>
      </c>
      <c r="G228" s="17">
        <f>VLOOKUP(A228,總!A:C,3,0)</f>
        <v>0</v>
      </c>
      <c r="H228" s="17">
        <f>VLOOKUP(A228,專一!A:C,3,0)</f>
        <v>2</v>
      </c>
      <c r="I228" s="17">
        <f>VLOOKUP(A228,專二!A:C,3,0)</f>
        <v>0</v>
      </c>
      <c r="J228" s="17">
        <f>VLOOKUP(A228,特教!A:C,3,0)</f>
        <v>2202</v>
      </c>
      <c r="K228" s="17">
        <f>VLOOKUP(A228,國二!A:C,3,0)</f>
        <v>0</v>
      </c>
      <c r="L228" s="17">
        <f>VLOOKUP(A228,國三!A:C,3,0)</f>
        <v>0</v>
      </c>
      <c r="M228" s="17">
        <f>VLOOKUP(A228,體!A:C,3,0)</f>
        <v>0</v>
      </c>
      <c r="N228" s="17">
        <f t="shared" si="19"/>
        <v>2204</v>
      </c>
      <c r="O228" s="17" t="s">
        <v>591</v>
      </c>
      <c r="T228" s="17">
        <v>1000</v>
      </c>
      <c r="Y228" s="17">
        <f t="shared" si="16"/>
        <v>1000</v>
      </c>
      <c r="Z228" s="17">
        <f t="shared" si="17"/>
        <v>1204</v>
      </c>
      <c r="AA228" s="17">
        <f t="shared" si="18"/>
        <v>602</v>
      </c>
    </row>
    <row r="229" spans="1:27">
      <c r="A229" s="17" t="s">
        <v>102</v>
      </c>
      <c r="B229" s="17" t="s">
        <v>716</v>
      </c>
      <c r="C229" s="17">
        <f>VLOOKUP(A229,教!A:C,3,0)</f>
        <v>0</v>
      </c>
      <c r="D229" s="17">
        <f>VLOOKUP(A229,學!A:C,3,0)</f>
        <v>0</v>
      </c>
      <c r="E229" s="17">
        <f>VLOOKUP(A229,讀!A:C,3,0)</f>
        <v>40</v>
      </c>
      <c r="F229" s="17">
        <f>VLOOKUP(A229,人!A:C,3,0)</f>
        <v>0</v>
      </c>
      <c r="G229" s="17">
        <f>VLOOKUP(A229,總!A:C,3,0)</f>
        <v>0</v>
      </c>
      <c r="H229" s="17">
        <f>VLOOKUP(A229,專一!A:C,3,0)</f>
        <v>0</v>
      </c>
      <c r="I229" s="17">
        <f>VLOOKUP(A229,專二!A:C,3,0)</f>
        <v>0</v>
      </c>
      <c r="J229" s="17">
        <f>VLOOKUP(A229,特教!A:C,3,0)</f>
        <v>0</v>
      </c>
      <c r="K229" s="17">
        <f>VLOOKUP(A229,國二!A:C,3,0)</f>
        <v>0</v>
      </c>
      <c r="L229" s="17">
        <f>VLOOKUP(A229,國三!A:C,3,0)</f>
        <v>0</v>
      </c>
      <c r="M229" s="17">
        <f>VLOOKUP(A229,體!A:C,3,0)</f>
        <v>0</v>
      </c>
      <c r="N229" s="17">
        <f t="shared" si="19"/>
        <v>40</v>
      </c>
      <c r="O229" s="19" t="s">
        <v>582</v>
      </c>
      <c r="P229" s="17" t="s">
        <v>930</v>
      </c>
      <c r="T229" s="17">
        <v>1000</v>
      </c>
      <c r="U229" s="17">
        <v>500</v>
      </c>
      <c r="Y229" s="17">
        <f t="shared" si="16"/>
        <v>1500</v>
      </c>
      <c r="Z229" s="17">
        <f t="shared" si="17"/>
        <v>0</v>
      </c>
      <c r="AA229" s="17">
        <f t="shared" si="18"/>
        <v>0</v>
      </c>
    </row>
    <row r="230" spans="1:27">
      <c r="A230" s="17" t="s">
        <v>116</v>
      </c>
      <c r="B230" s="17" t="s">
        <v>661</v>
      </c>
      <c r="C230" s="17">
        <f>VLOOKUP(A230,教!A:C,3,0)</f>
        <v>0</v>
      </c>
      <c r="D230" s="17">
        <f>VLOOKUP(A230,學!A:C,3,0)</f>
        <v>0</v>
      </c>
      <c r="E230" s="17">
        <f>VLOOKUP(A230,讀!A:C,3,0)</f>
        <v>0</v>
      </c>
      <c r="F230" s="17">
        <f>VLOOKUP(A230,人!A:C,3,0)</f>
        <v>0</v>
      </c>
      <c r="G230" s="17">
        <f>VLOOKUP(A230,總!A:C,3,0)</f>
        <v>0</v>
      </c>
      <c r="H230" s="17">
        <f>VLOOKUP(A230,專一!A:C,3,0)</f>
        <v>0</v>
      </c>
      <c r="I230" s="17">
        <f>VLOOKUP(A230,專二!A:C,3,0)</f>
        <v>0</v>
      </c>
      <c r="J230" s="17">
        <f>VLOOKUP(A230,特教!A:C,3,0)</f>
        <v>0</v>
      </c>
      <c r="K230" s="17">
        <f>VLOOKUP(A230,國二!A:C,3,0)</f>
        <v>0</v>
      </c>
      <c r="L230" s="17">
        <f>VLOOKUP(A230,國三!A:C,3,0)</f>
        <v>0</v>
      </c>
      <c r="M230" s="17">
        <f>VLOOKUP(A230,體!A:C,3,0)</f>
        <v>0</v>
      </c>
      <c r="N230" s="17">
        <f t="shared" si="19"/>
        <v>0</v>
      </c>
      <c r="O230" s="17" t="s">
        <v>903</v>
      </c>
      <c r="T230" s="17">
        <v>500</v>
      </c>
      <c r="Y230" s="17">
        <f t="shared" si="16"/>
        <v>500</v>
      </c>
      <c r="Z230" s="17">
        <f t="shared" si="17"/>
        <v>0</v>
      </c>
      <c r="AA230" s="17">
        <f t="shared" si="18"/>
        <v>0</v>
      </c>
    </row>
    <row r="231" spans="1:27">
      <c r="A231" s="17" t="s">
        <v>106</v>
      </c>
      <c r="B231" s="17" t="s">
        <v>657</v>
      </c>
      <c r="C231" s="17">
        <f>VLOOKUP(A231,教!A:C,3,0)</f>
        <v>0</v>
      </c>
      <c r="D231" s="17">
        <f>VLOOKUP(A231,學!A:C,3,0)</f>
        <v>0</v>
      </c>
      <c r="E231" s="17">
        <f>VLOOKUP(A231,讀!A:C,3,0)</f>
        <v>0</v>
      </c>
      <c r="F231" s="17">
        <f>VLOOKUP(A231,人!A:C,3,0)</f>
        <v>0</v>
      </c>
      <c r="G231" s="17">
        <f>VLOOKUP(A231,總!A:C,3,0)</f>
        <v>0</v>
      </c>
      <c r="H231" s="17">
        <f>VLOOKUP(A231,專一!A:C,3,0)</f>
        <v>16</v>
      </c>
      <c r="I231" s="17">
        <f>VLOOKUP(A231,專二!A:C,3,0)</f>
        <v>0</v>
      </c>
      <c r="J231" s="17">
        <f>VLOOKUP(A231,特教!A:C,3,0)</f>
        <v>0</v>
      </c>
      <c r="K231" s="17">
        <f>VLOOKUP(A231,國二!A:C,3,0)</f>
        <v>0</v>
      </c>
      <c r="L231" s="17">
        <f>VLOOKUP(A231,國三!A:C,3,0)</f>
        <v>0</v>
      </c>
      <c r="M231" s="17">
        <f>VLOOKUP(A231,體!A:C,3,0)</f>
        <v>0</v>
      </c>
      <c r="N231" s="17">
        <f t="shared" si="19"/>
        <v>16</v>
      </c>
      <c r="O231" s="17" t="s">
        <v>903</v>
      </c>
      <c r="T231" s="17">
        <v>500</v>
      </c>
      <c r="Y231" s="17">
        <f t="shared" si="16"/>
        <v>500</v>
      </c>
      <c r="Z231" s="17">
        <f t="shared" si="17"/>
        <v>0</v>
      </c>
      <c r="AA231" s="17">
        <f t="shared" si="18"/>
        <v>0</v>
      </c>
    </row>
    <row r="232" spans="1:27">
      <c r="A232" s="17" t="s">
        <v>540</v>
      </c>
      <c r="B232" s="17" t="s">
        <v>902</v>
      </c>
      <c r="C232" s="17">
        <f>VLOOKUP(A232,教!A:C,3,0)</f>
        <v>0</v>
      </c>
      <c r="D232" s="17">
        <f>VLOOKUP(A232,學!A:C,3,0)</f>
        <v>0</v>
      </c>
      <c r="E232" s="17">
        <f>VLOOKUP(A232,讀!A:C,3,0)</f>
        <v>254</v>
      </c>
      <c r="F232" s="17">
        <f>VLOOKUP(A232,人!A:C,3,0)</f>
        <v>0</v>
      </c>
      <c r="G232" s="17">
        <f>VLOOKUP(A232,總!A:C,3,0)</f>
        <v>0</v>
      </c>
      <c r="H232" s="17">
        <f>VLOOKUP(A232,專一!A:C,3,0)</f>
        <v>0</v>
      </c>
      <c r="I232" s="17">
        <f>VLOOKUP(A232,專二!A:C,3,0)</f>
        <v>0</v>
      </c>
      <c r="J232" s="17">
        <f>VLOOKUP(A232,特教!A:C,3,0)</f>
        <v>0</v>
      </c>
      <c r="K232" s="17">
        <f>VLOOKUP(A232,國二!A:C,3,0)</f>
        <v>0</v>
      </c>
      <c r="L232" s="17">
        <f>VLOOKUP(A232,國三!A:C,3,0)</f>
        <v>0</v>
      </c>
      <c r="M232" s="17">
        <f>VLOOKUP(A232,體!A:C,3,0)</f>
        <v>0</v>
      </c>
      <c r="N232" s="17">
        <f t="shared" si="19"/>
        <v>254</v>
      </c>
      <c r="O232" s="17" t="s">
        <v>582</v>
      </c>
      <c r="P232" s="17" t="s">
        <v>984</v>
      </c>
      <c r="T232" s="17">
        <v>1000</v>
      </c>
      <c r="U232" s="17">
        <v>250</v>
      </c>
      <c r="Y232" s="17">
        <f t="shared" si="16"/>
        <v>1250</v>
      </c>
      <c r="Z232" s="17">
        <f t="shared" si="17"/>
        <v>0</v>
      </c>
      <c r="AA232" s="17">
        <f t="shared" si="18"/>
        <v>0</v>
      </c>
    </row>
    <row r="233" spans="1:27">
      <c r="A233" s="17" t="s">
        <v>518</v>
      </c>
      <c r="B233" s="17" t="s">
        <v>892</v>
      </c>
      <c r="C233" s="17">
        <f>VLOOKUP(A233,教!A:C,3,0)</f>
        <v>75</v>
      </c>
      <c r="D233" s="17">
        <f>VLOOKUP(A233,學!A:C,3,0)</f>
        <v>0</v>
      </c>
      <c r="E233" s="17">
        <f>VLOOKUP(A233,讀!A:C,3,0)</f>
        <v>48</v>
      </c>
      <c r="F233" s="17">
        <f>VLOOKUP(A233,人!A:C,3,0)</f>
        <v>0</v>
      </c>
      <c r="G233" s="17">
        <f>VLOOKUP(A233,總!A:C,3,0)</f>
        <v>0</v>
      </c>
      <c r="H233" s="17">
        <f>VLOOKUP(A233,專一!A:C,3,0)</f>
        <v>0</v>
      </c>
      <c r="I233" s="17">
        <f>VLOOKUP(A233,專二!A:C,3,0)</f>
        <v>0</v>
      </c>
      <c r="J233" s="17">
        <f>VLOOKUP(A233,特教!A:C,3,0)</f>
        <v>0</v>
      </c>
      <c r="K233" s="17">
        <f>VLOOKUP(A233,國二!A:C,3,0)</f>
        <v>162</v>
      </c>
      <c r="L233" s="17">
        <f>VLOOKUP(A233,國三!A:C,3,0)</f>
        <v>294</v>
      </c>
      <c r="M233" s="17">
        <f>VLOOKUP(A233,體!A:C,3,0)</f>
        <v>0</v>
      </c>
      <c r="N233" s="17">
        <f t="shared" si="19"/>
        <v>579</v>
      </c>
      <c r="O233" s="18" t="s">
        <v>573</v>
      </c>
      <c r="T233" s="17">
        <v>1500</v>
      </c>
      <c r="Y233" s="17">
        <f t="shared" si="16"/>
        <v>1500</v>
      </c>
      <c r="Z233" s="17">
        <f t="shared" si="17"/>
        <v>0</v>
      </c>
      <c r="AA233" s="17">
        <f t="shared" si="18"/>
        <v>0</v>
      </c>
    </row>
    <row r="234" spans="1:27">
      <c r="A234" s="17" t="s">
        <v>514</v>
      </c>
      <c r="B234" s="17" t="s">
        <v>890</v>
      </c>
      <c r="C234" s="17">
        <f>VLOOKUP(A234,教!A:C,3,0)</f>
        <v>0</v>
      </c>
      <c r="D234" s="17">
        <f>VLOOKUP(A234,學!A:C,3,0)</f>
        <v>0</v>
      </c>
      <c r="E234" s="17">
        <f>VLOOKUP(A234,讀!A:C,3,0)</f>
        <v>0</v>
      </c>
      <c r="F234" s="17">
        <f>VLOOKUP(A234,人!A:C,3,0)</f>
        <v>0</v>
      </c>
      <c r="G234" s="17">
        <f>VLOOKUP(A234,總!A:C,3,0)</f>
        <v>0</v>
      </c>
      <c r="H234" s="17">
        <f>VLOOKUP(A234,專一!A:C,3,0)</f>
        <v>0</v>
      </c>
      <c r="I234" s="17">
        <f>VLOOKUP(A234,專二!A:C,3,0)</f>
        <v>10</v>
      </c>
      <c r="J234" s="17">
        <f>VLOOKUP(A234,特教!A:C,3,0)</f>
        <v>1349</v>
      </c>
      <c r="K234" s="17">
        <f>VLOOKUP(A234,國二!A:C,3,0)</f>
        <v>0</v>
      </c>
      <c r="L234" s="17">
        <f>VLOOKUP(A234,國三!A:C,3,0)</f>
        <v>0</v>
      </c>
      <c r="M234" s="17">
        <f>VLOOKUP(A234,體!A:C,3,0)</f>
        <v>0</v>
      </c>
      <c r="N234" s="17">
        <f t="shared" si="19"/>
        <v>1359</v>
      </c>
      <c r="O234" s="17" t="s">
        <v>591</v>
      </c>
      <c r="T234" s="17">
        <v>1000</v>
      </c>
      <c r="Y234" s="17">
        <f t="shared" si="16"/>
        <v>1000</v>
      </c>
      <c r="Z234" s="17">
        <f t="shared" si="17"/>
        <v>359</v>
      </c>
      <c r="AA234" s="17">
        <f t="shared" si="18"/>
        <v>180</v>
      </c>
    </row>
    <row r="235" spans="1:27">
      <c r="AA235" s="20"/>
    </row>
  </sheetData>
  <sortState xmlns:xlrd2="http://schemas.microsoft.com/office/spreadsheetml/2017/richdata2" ref="A2:AB246">
    <sortCondition descending="1" ref="B2:B246"/>
  </sortState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53"/>
  <sheetViews>
    <sheetView topLeftCell="A16" workbookViewId="0">
      <selection activeCell="C33" sqref="C33"/>
    </sheetView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2</v>
      </c>
    </row>
    <row r="4" spans="1:46">
      <c r="A4" t="s">
        <v>3</v>
      </c>
    </row>
    <row r="5" spans="1:46">
      <c r="A5" t="s">
        <v>4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14</v>
      </c>
      <c r="D17">
        <v>14</v>
      </c>
      <c r="E17">
        <v>0</v>
      </c>
      <c r="F17">
        <v>14</v>
      </c>
      <c r="G17">
        <v>0</v>
      </c>
      <c r="H17">
        <v>14</v>
      </c>
      <c r="I17">
        <v>0</v>
      </c>
      <c r="J17">
        <v>14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127</v>
      </c>
      <c r="D25">
        <v>127</v>
      </c>
      <c r="E25">
        <v>0</v>
      </c>
      <c r="F25">
        <v>127</v>
      </c>
      <c r="G25">
        <v>0</v>
      </c>
      <c r="H25">
        <v>127</v>
      </c>
      <c r="I25">
        <v>0</v>
      </c>
      <c r="J25">
        <v>127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1</v>
      </c>
      <c r="D28">
        <v>1</v>
      </c>
      <c r="E28">
        <v>0</v>
      </c>
      <c r="F28">
        <v>1</v>
      </c>
      <c r="G28">
        <v>0</v>
      </c>
      <c r="H28">
        <v>1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8</v>
      </c>
      <c r="D29">
        <v>8</v>
      </c>
      <c r="E29">
        <v>0</v>
      </c>
      <c r="F29">
        <v>8</v>
      </c>
      <c r="G29">
        <v>0</v>
      </c>
      <c r="H29">
        <v>8</v>
      </c>
      <c r="I29">
        <v>8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32</v>
      </c>
      <c r="D32">
        <v>32</v>
      </c>
      <c r="E32">
        <v>0</v>
      </c>
      <c r="F32">
        <v>32</v>
      </c>
      <c r="G32">
        <v>0</v>
      </c>
      <c r="H32">
        <v>32</v>
      </c>
      <c r="I32">
        <v>0</v>
      </c>
      <c r="J32">
        <v>32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96</v>
      </c>
      <c r="D45">
        <v>96</v>
      </c>
      <c r="E45">
        <v>0</v>
      </c>
      <c r="F45">
        <v>96</v>
      </c>
      <c r="G45">
        <v>0</v>
      </c>
      <c r="H45">
        <v>96</v>
      </c>
      <c r="I45">
        <v>0</v>
      </c>
      <c r="J45">
        <v>96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130</v>
      </c>
      <c r="D57">
        <v>130</v>
      </c>
      <c r="E57">
        <v>0</v>
      </c>
      <c r="F57">
        <v>130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130</v>
      </c>
      <c r="U57">
        <v>130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140</v>
      </c>
      <c r="D58">
        <v>140</v>
      </c>
      <c r="E58">
        <v>0</v>
      </c>
      <c r="F58">
        <v>140</v>
      </c>
      <c r="G58">
        <v>0</v>
      </c>
      <c r="H58">
        <v>76</v>
      </c>
      <c r="I58">
        <v>76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64</v>
      </c>
      <c r="U58">
        <v>62</v>
      </c>
      <c r="V58">
        <v>2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30</v>
      </c>
      <c r="D70">
        <v>30</v>
      </c>
      <c r="E70">
        <v>0</v>
      </c>
      <c r="F70">
        <v>30</v>
      </c>
      <c r="G70">
        <v>0</v>
      </c>
      <c r="H70">
        <v>30</v>
      </c>
      <c r="I70">
        <v>30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216</v>
      </c>
      <c r="D75">
        <v>216</v>
      </c>
      <c r="E75">
        <v>0</v>
      </c>
      <c r="F75">
        <v>216</v>
      </c>
      <c r="G75">
        <v>0</v>
      </c>
      <c r="H75">
        <v>216</v>
      </c>
      <c r="I75">
        <v>67</v>
      </c>
      <c r="J75">
        <v>149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511</v>
      </c>
      <c r="D77">
        <v>511</v>
      </c>
      <c r="E77">
        <v>0</v>
      </c>
      <c r="F77">
        <v>511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511</v>
      </c>
      <c r="U77">
        <v>422</v>
      </c>
      <c r="V77">
        <v>89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29</v>
      </c>
      <c r="D83">
        <v>29</v>
      </c>
      <c r="E83">
        <v>0</v>
      </c>
      <c r="F83">
        <v>29</v>
      </c>
      <c r="G83">
        <v>0</v>
      </c>
      <c r="H83">
        <v>29</v>
      </c>
      <c r="I83">
        <v>4</v>
      </c>
      <c r="J83">
        <v>25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300</v>
      </c>
      <c r="D107">
        <v>300</v>
      </c>
      <c r="E107">
        <v>0</v>
      </c>
      <c r="F107">
        <v>300</v>
      </c>
      <c r="G107">
        <v>0</v>
      </c>
      <c r="H107">
        <v>300</v>
      </c>
      <c r="I107">
        <v>300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274</v>
      </c>
      <c r="B119" t="s">
        <v>275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276</v>
      </c>
      <c r="B120" t="s">
        <v>277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65</v>
      </c>
      <c r="D123">
        <v>65</v>
      </c>
      <c r="E123">
        <v>0</v>
      </c>
      <c r="F123">
        <v>65</v>
      </c>
      <c r="G123">
        <v>0</v>
      </c>
      <c r="H123">
        <v>65</v>
      </c>
      <c r="I123">
        <v>65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25</v>
      </c>
      <c r="D126">
        <v>25</v>
      </c>
      <c r="E126">
        <v>0</v>
      </c>
      <c r="F126">
        <v>25</v>
      </c>
      <c r="G126">
        <v>0</v>
      </c>
      <c r="H126">
        <v>25</v>
      </c>
      <c r="I126">
        <v>0</v>
      </c>
      <c r="J126">
        <v>25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18</v>
      </c>
      <c r="D134">
        <v>18</v>
      </c>
      <c r="E134">
        <v>0</v>
      </c>
      <c r="F134">
        <v>18</v>
      </c>
      <c r="G134">
        <v>0</v>
      </c>
      <c r="H134">
        <v>18</v>
      </c>
      <c r="I134">
        <v>14</v>
      </c>
      <c r="J134">
        <v>4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12</v>
      </c>
      <c r="D143">
        <v>12</v>
      </c>
      <c r="E143">
        <v>0</v>
      </c>
      <c r="F143">
        <v>12</v>
      </c>
      <c r="G143">
        <v>0</v>
      </c>
      <c r="H143">
        <v>12</v>
      </c>
      <c r="I143">
        <v>0</v>
      </c>
      <c r="J143">
        <v>12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72</v>
      </c>
      <c r="D145">
        <v>72</v>
      </c>
      <c r="E145">
        <v>0</v>
      </c>
      <c r="F145">
        <v>72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72</v>
      </c>
      <c r="U145">
        <v>66</v>
      </c>
      <c r="V145">
        <v>6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291</v>
      </c>
      <c r="D150">
        <v>291</v>
      </c>
      <c r="E150">
        <v>0</v>
      </c>
      <c r="F150">
        <v>291</v>
      </c>
      <c r="G150">
        <v>0</v>
      </c>
      <c r="H150">
        <v>291</v>
      </c>
      <c r="I150">
        <v>12</v>
      </c>
      <c r="J150">
        <v>279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239</v>
      </c>
      <c r="D154">
        <v>239</v>
      </c>
      <c r="E154">
        <v>0</v>
      </c>
      <c r="F154">
        <v>239</v>
      </c>
      <c r="G154">
        <v>0</v>
      </c>
      <c r="H154">
        <v>8</v>
      </c>
      <c r="I154">
        <v>8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231</v>
      </c>
      <c r="U154">
        <v>229</v>
      </c>
      <c r="V154">
        <v>2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7</v>
      </c>
      <c r="D156">
        <v>7</v>
      </c>
      <c r="E156">
        <v>0</v>
      </c>
      <c r="F156">
        <v>7</v>
      </c>
      <c r="G156">
        <v>0</v>
      </c>
      <c r="H156">
        <v>7</v>
      </c>
      <c r="I156">
        <v>7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27</v>
      </c>
      <c r="D157">
        <v>27</v>
      </c>
      <c r="E157">
        <v>0</v>
      </c>
      <c r="F157">
        <v>27</v>
      </c>
      <c r="G157">
        <v>0</v>
      </c>
      <c r="H157">
        <v>27</v>
      </c>
      <c r="I157">
        <v>19</v>
      </c>
      <c r="J157">
        <v>8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676</v>
      </c>
      <c r="D160">
        <v>676</v>
      </c>
      <c r="E160">
        <v>0</v>
      </c>
      <c r="F160">
        <v>676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676</v>
      </c>
      <c r="U160">
        <v>659</v>
      </c>
      <c r="V160">
        <v>17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68</v>
      </c>
      <c r="D182">
        <v>68</v>
      </c>
      <c r="E182">
        <v>0</v>
      </c>
      <c r="F182">
        <v>68</v>
      </c>
      <c r="G182">
        <v>0</v>
      </c>
      <c r="H182">
        <v>68</v>
      </c>
      <c r="I182">
        <v>66</v>
      </c>
      <c r="J182">
        <v>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236</v>
      </c>
      <c r="D186">
        <v>236</v>
      </c>
      <c r="E186">
        <v>0</v>
      </c>
      <c r="F186">
        <v>236</v>
      </c>
      <c r="G186">
        <v>0</v>
      </c>
      <c r="H186">
        <v>230</v>
      </c>
      <c r="I186">
        <v>230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6</v>
      </c>
      <c r="U186">
        <v>6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107</v>
      </c>
      <c r="D191">
        <v>107</v>
      </c>
      <c r="E191">
        <v>0</v>
      </c>
      <c r="F191">
        <v>107</v>
      </c>
      <c r="G191">
        <v>0</v>
      </c>
      <c r="H191">
        <v>8</v>
      </c>
      <c r="I191">
        <v>5</v>
      </c>
      <c r="J191">
        <v>3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99</v>
      </c>
      <c r="U191">
        <v>99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21</v>
      </c>
      <c r="D193">
        <v>21</v>
      </c>
      <c r="E193">
        <v>0</v>
      </c>
      <c r="F193">
        <v>21</v>
      </c>
      <c r="G193">
        <v>0</v>
      </c>
      <c r="H193">
        <v>21</v>
      </c>
      <c r="I193">
        <v>21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100753</v>
      </c>
      <c r="D201">
        <v>97811</v>
      </c>
      <c r="E201">
        <v>2942</v>
      </c>
      <c r="F201">
        <v>97811</v>
      </c>
      <c r="G201">
        <v>2942</v>
      </c>
      <c r="H201">
        <v>15644</v>
      </c>
      <c r="I201">
        <v>12028</v>
      </c>
      <c r="J201">
        <v>3616</v>
      </c>
      <c r="K201">
        <v>0</v>
      </c>
      <c r="L201">
        <v>0</v>
      </c>
      <c r="M201">
        <v>0</v>
      </c>
      <c r="N201">
        <v>5</v>
      </c>
      <c r="O201">
        <v>5</v>
      </c>
      <c r="P201">
        <v>0</v>
      </c>
      <c r="Q201">
        <v>61</v>
      </c>
      <c r="R201">
        <v>11</v>
      </c>
      <c r="S201">
        <v>50</v>
      </c>
      <c r="T201">
        <v>82167</v>
      </c>
      <c r="U201">
        <v>67997</v>
      </c>
      <c r="V201">
        <v>14170</v>
      </c>
      <c r="W201">
        <v>0</v>
      </c>
      <c r="X201">
        <v>0</v>
      </c>
      <c r="Y201">
        <v>0</v>
      </c>
      <c r="Z201">
        <v>2</v>
      </c>
      <c r="AA201">
        <v>2</v>
      </c>
      <c r="AB201">
        <v>0</v>
      </c>
      <c r="AC201">
        <v>2874</v>
      </c>
      <c r="AD201">
        <v>2499</v>
      </c>
      <c r="AE201">
        <v>375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18</v>
      </c>
      <c r="D205">
        <v>18</v>
      </c>
      <c r="E205">
        <v>0</v>
      </c>
      <c r="F205">
        <v>18</v>
      </c>
      <c r="G205">
        <v>0</v>
      </c>
      <c r="H205">
        <v>18</v>
      </c>
      <c r="I205">
        <v>18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9</v>
      </c>
      <c r="D207">
        <v>9</v>
      </c>
      <c r="E207">
        <v>0</v>
      </c>
      <c r="F207">
        <v>9</v>
      </c>
      <c r="G207">
        <v>0</v>
      </c>
      <c r="H207">
        <v>2</v>
      </c>
      <c r="I207">
        <v>2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7</v>
      </c>
      <c r="U207">
        <v>3</v>
      </c>
      <c r="V207">
        <v>4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14</v>
      </c>
      <c r="D210">
        <v>14</v>
      </c>
      <c r="E210">
        <v>0</v>
      </c>
      <c r="F210">
        <v>14</v>
      </c>
      <c r="G210">
        <v>0</v>
      </c>
      <c r="H210">
        <v>14</v>
      </c>
      <c r="I210">
        <v>2</v>
      </c>
      <c r="J210">
        <v>12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76</v>
      </c>
      <c r="D221">
        <v>76</v>
      </c>
      <c r="E221">
        <v>0</v>
      </c>
      <c r="F221">
        <v>76</v>
      </c>
      <c r="G221">
        <v>0</v>
      </c>
      <c r="H221">
        <v>76</v>
      </c>
      <c r="I221">
        <v>24</v>
      </c>
      <c r="J221">
        <v>52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32</v>
      </c>
      <c r="D225">
        <v>32</v>
      </c>
      <c r="E225">
        <v>0</v>
      </c>
      <c r="F225">
        <v>32</v>
      </c>
      <c r="G225">
        <v>0</v>
      </c>
      <c r="H225">
        <v>32</v>
      </c>
      <c r="I225">
        <v>32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1</v>
      </c>
      <c r="D240">
        <v>1</v>
      </c>
      <c r="E240">
        <v>0</v>
      </c>
      <c r="F240">
        <v>1</v>
      </c>
      <c r="G240">
        <v>0</v>
      </c>
      <c r="H240">
        <v>1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75</v>
      </c>
      <c r="D241">
        <v>75</v>
      </c>
      <c r="E241">
        <v>0</v>
      </c>
      <c r="F241">
        <v>75</v>
      </c>
      <c r="G241">
        <v>0</v>
      </c>
      <c r="H241">
        <v>75</v>
      </c>
      <c r="I241">
        <v>50</v>
      </c>
      <c r="J241">
        <v>25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2</v>
      </c>
      <c r="D243">
        <v>2</v>
      </c>
      <c r="E243">
        <v>0</v>
      </c>
      <c r="F243">
        <v>2</v>
      </c>
      <c r="G243">
        <v>0</v>
      </c>
      <c r="H243">
        <v>2</v>
      </c>
      <c r="I243">
        <v>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195</v>
      </c>
      <c r="D244">
        <v>195</v>
      </c>
      <c r="E244">
        <v>0</v>
      </c>
      <c r="F244">
        <v>195</v>
      </c>
      <c r="G244">
        <v>0</v>
      </c>
      <c r="H244">
        <v>195</v>
      </c>
      <c r="I244">
        <v>194</v>
      </c>
      <c r="J244">
        <v>1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7030</v>
      </c>
      <c r="D247">
        <v>7030</v>
      </c>
      <c r="E247">
        <v>0</v>
      </c>
      <c r="F247">
        <v>7030</v>
      </c>
      <c r="G247">
        <v>0</v>
      </c>
      <c r="H247">
        <v>7030</v>
      </c>
      <c r="I247">
        <v>6256</v>
      </c>
      <c r="J247">
        <v>774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27</v>
      </c>
      <c r="D250">
        <v>27</v>
      </c>
      <c r="E250">
        <v>0</v>
      </c>
      <c r="F250">
        <v>27</v>
      </c>
      <c r="G250">
        <v>0</v>
      </c>
      <c r="H250">
        <v>27</v>
      </c>
      <c r="I250">
        <v>27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46</v>
      </c>
      <c r="D253">
        <v>46</v>
      </c>
      <c r="E253">
        <v>0</v>
      </c>
      <c r="F253">
        <v>46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2</v>
      </c>
      <c r="U253">
        <v>2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4094</v>
      </c>
      <c r="AG253">
        <v>791</v>
      </c>
      <c r="AH253">
        <v>666</v>
      </c>
      <c r="AI253">
        <v>125</v>
      </c>
      <c r="AJ253">
        <v>3303</v>
      </c>
      <c r="AK253">
        <v>3028</v>
      </c>
      <c r="AL253">
        <v>275</v>
      </c>
      <c r="AM253">
        <v>44</v>
      </c>
      <c r="AN253">
        <v>44</v>
      </c>
      <c r="AO253">
        <v>0</v>
      </c>
      <c r="AP253" t="s">
        <v>53</v>
      </c>
      <c r="AQ253" t="s">
        <v>53</v>
      </c>
      <c r="AR253" t="s">
        <v>53</v>
      </c>
      <c r="AS253">
        <v>77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53"/>
  <sheetViews>
    <sheetView topLeftCell="A90" workbookViewId="0">
      <selection activeCell="B119" sqref="B119"/>
    </sheetView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544</v>
      </c>
    </row>
    <row r="4" spans="1:46">
      <c r="A4" t="s">
        <v>545</v>
      </c>
    </row>
    <row r="5" spans="1:46">
      <c r="A5" t="s">
        <v>546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6</v>
      </c>
      <c r="D17">
        <v>6</v>
      </c>
      <c r="E17">
        <v>0</v>
      </c>
      <c r="F17">
        <v>6</v>
      </c>
      <c r="G17">
        <v>0</v>
      </c>
      <c r="H17">
        <v>6</v>
      </c>
      <c r="I17">
        <v>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50</v>
      </c>
      <c r="D20">
        <v>50</v>
      </c>
      <c r="E20">
        <v>0</v>
      </c>
      <c r="F20">
        <v>50</v>
      </c>
      <c r="G20">
        <v>0</v>
      </c>
      <c r="H20">
        <v>50</v>
      </c>
      <c r="I20">
        <v>50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415</v>
      </c>
      <c r="D30">
        <v>409</v>
      </c>
      <c r="E30">
        <v>6</v>
      </c>
      <c r="F30">
        <v>409</v>
      </c>
      <c r="G30">
        <v>6</v>
      </c>
      <c r="H30">
        <v>105</v>
      </c>
      <c r="I30">
        <v>105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304</v>
      </c>
      <c r="U30">
        <v>304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6</v>
      </c>
      <c r="AD30">
        <v>6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1</v>
      </c>
      <c r="D48">
        <v>1</v>
      </c>
      <c r="E48">
        <v>0</v>
      </c>
      <c r="F48">
        <v>1</v>
      </c>
      <c r="G48">
        <v>0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15</v>
      </c>
      <c r="D52">
        <v>15</v>
      </c>
      <c r="E52">
        <v>0</v>
      </c>
      <c r="F52">
        <v>15</v>
      </c>
      <c r="G52">
        <v>0</v>
      </c>
      <c r="H52">
        <v>15</v>
      </c>
      <c r="I52">
        <v>15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1</v>
      </c>
      <c r="D62">
        <v>1</v>
      </c>
      <c r="E62">
        <v>0</v>
      </c>
      <c r="F62">
        <v>1</v>
      </c>
      <c r="G62">
        <v>0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3</v>
      </c>
      <c r="D66">
        <v>3</v>
      </c>
      <c r="E66">
        <v>0</v>
      </c>
      <c r="F66">
        <v>3</v>
      </c>
      <c r="G66">
        <v>0</v>
      </c>
      <c r="H66">
        <v>3</v>
      </c>
      <c r="I66">
        <v>3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1310</v>
      </c>
      <c r="D80">
        <v>1259</v>
      </c>
      <c r="E80">
        <v>51</v>
      </c>
      <c r="F80">
        <v>1640</v>
      </c>
      <c r="G80">
        <v>56</v>
      </c>
      <c r="H80">
        <v>774</v>
      </c>
      <c r="I80">
        <v>406</v>
      </c>
      <c r="J80">
        <v>368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485</v>
      </c>
      <c r="U80">
        <v>472</v>
      </c>
      <c r="V80">
        <v>13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51</v>
      </c>
      <c r="AD80">
        <v>46</v>
      </c>
      <c r="AE80">
        <v>5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304</v>
      </c>
      <c r="D105">
        <v>216</v>
      </c>
      <c r="E105">
        <v>88</v>
      </c>
      <c r="F105">
        <v>218</v>
      </c>
      <c r="G105">
        <v>90</v>
      </c>
      <c r="H105">
        <v>23</v>
      </c>
      <c r="I105">
        <v>23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193</v>
      </c>
      <c r="U105">
        <v>191</v>
      </c>
      <c r="V105">
        <v>2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88</v>
      </c>
      <c r="AD105">
        <v>86</v>
      </c>
      <c r="AE105">
        <v>2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8</v>
      </c>
      <c r="D123">
        <v>8</v>
      </c>
      <c r="E123">
        <v>0</v>
      </c>
      <c r="F123">
        <v>8</v>
      </c>
      <c r="G123">
        <v>0</v>
      </c>
      <c r="H123">
        <v>8</v>
      </c>
      <c r="I123">
        <v>8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2</v>
      </c>
      <c r="D134">
        <v>2</v>
      </c>
      <c r="E134">
        <v>0</v>
      </c>
      <c r="F134">
        <v>2</v>
      </c>
      <c r="G134">
        <v>0</v>
      </c>
      <c r="H134">
        <v>2</v>
      </c>
      <c r="I134">
        <v>2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63</v>
      </c>
      <c r="D136">
        <v>1</v>
      </c>
      <c r="E136">
        <v>62</v>
      </c>
      <c r="F136">
        <v>1</v>
      </c>
      <c r="G136">
        <v>62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62</v>
      </c>
      <c r="AD136">
        <v>62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111</v>
      </c>
      <c r="D147">
        <v>111</v>
      </c>
      <c r="E147">
        <v>0</v>
      </c>
      <c r="F147">
        <v>111</v>
      </c>
      <c r="G147">
        <v>0</v>
      </c>
      <c r="H147">
        <v>111</v>
      </c>
      <c r="I147">
        <v>111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4</v>
      </c>
      <c r="D150">
        <v>4</v>
      </c>
      <c r="E150">
        <v>0</v>
      </c>
      <c r="F150">
        <v>4</v>
      </c>
      <c r="G150">
        <v>0</v>
      </c>
      <c r="H150">
        <v>4</v>
      </c>
      <c r="I150">
        <v>4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469</v>
      </c>
      <c r="D151">
        <v>422</v>
      </c>
      <c r="E151">
        <v>47</v>
      </c>
      <c r="F151">
        <v>586</v>
      </c>
      <c r="G151">
        <v>47</v>
      </c>
      <c r="H151">
        <v>120</v>
      </c>
      <c r="I151">
        <v>5</v>
      </c>
      <c r="J151">
        <v>115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302</v>
      </c>
      <c r="U151">
        <v>253</v>
      </c>
      <c r="V151">
        <v>49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47</v>
      </c>
      <c r="AD151">
        <v>47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2</v>
      </c>
      <c r="D156">
        <v>2</v>
      </c>
      <c r="E156">
        <v>0</v>
      </c>
      <c r="F156">
        <v>2</v>
      </c>
      <c r="G156">
        <v>0</v>
      </c>
      <c r="H156">
        <v>2</v>
      </c>
      <c r="I156">
        <v>2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771</v>
      </c>
      <c r="D158">
        <v>771</v>
      </c>
      <c r="E158">
        <v>0</v>
      </c>
      <c r="F158">
        <v>967</v>
      </c>
      <c r="G158">
        <v>0</v>
      </c>
      <c r="H158">
        <v>174</v>
      </c>
      <c r="I158">
        <v>109</v>
      </c>
      <c r="J158">
        <v>65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597</v>
      </c>
      <c r="U158">
        <v>466</v>
      </c>
      <c r="V158">
        <v>131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1</v>
      </c>
      <c r="D179">
        <v>1</v>
      </c>
      <c r="E179">
        <v>0</v>
      </c>
      <c r="F179">
        <v>1</v>
      </c>
      <c r="G179">
        <v>0</v>
      </c>
      <c r="H179">
        <v>1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2</v>
      </c>
      <c r="D191">
        <v>2</v>
      </c>
      <c r="E191">
        <v>0</v>
      </c>
      <c r="F191">
        <v>2</v>
      </c>
      <c r="G191">
        <v>0</v>
      </c>
      <c r="H191">
        <v>2</v>
      </c>
      <c r="I191">
        <v>2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21</v>
      </c>
      <c r="D199">
        <v>21</v>
      </c>
      <c r="E199">
        <v>0</v>
      </c>
      <c r="F199">
        <v>21</v>
      </c>
      <c r="G199">
        <v>0</v>
      </c>
      <c r="H199">
        <v>21</v>
      </c>
      <c r="I199">
        <v>21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36239</v>
      </c>
      <c r="D201">
        <v>33921</v>
      </c>
      <c r="E201">
        <v>2318</v>
      </c>
      <c r="F201">
        <v>36035</v>
      </c>
      <c r="G201">
        <v>2607</v>
      </c>
      <c r="H201">
        <v>7309</v>
      </c>
      <c r="I201">
        <v>6087</v>
      </c>
      <c r="J201">
        <v>1222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30</v>
      </c>
      <c r="R201">
        <v>27</v>
      </c>
      <c r="S201">
        <v>3</v>
      </c>
      <c r="T201">
        <v>26612</v>
      </c>
      <c r="U201">
        <v>25720</v>
      </c>
      <c r="V201">
        <v>892</v>
      </c>
      <c r="W201">
        <v>0</v>
      </c>
      <c r="X201">
        <v>0</v>
      </c>
      <c r="Y201">
        <v>0</v>
      </c>
      <c r="Z201">
        <v>51</v>
      </c>
      <c r="AA201">
        <v>51</v>
      </c>
      <c r="AB201">
        <v>0</v>
      </c>
      <c r="AC201">
        <v>2237</v>
      </c>
      <c r="AD201">
        <v>1951</v>
      </c>
      <c r="AE201">
        <v>286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15</v>
      </c>
      <c r="D210">
        <v>15</v>
      </c>
      <c r="E210">
        <v>0</v>
      </c>
      <c r="F210">
        <v>15</v>
      </c>
      <c r="G210">
        <v>0</v>
      </c>
      <c r="H210">
        <v>15</v>
      </c>
      <c r="I210">
        <v>15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548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16</v>
      </c>
      <c r="D244">
        <v>16</v>
      </c>
      <c r="E244">
        <v>0</v>
      </c>
      <c r="F244">
        <v>16</v>
      </c>
      <c r="G244">
        <v>0</v>
      </c>
      <c r="H244">
        <v>16</v>
      </c>
      <c r="I244">
        <v>16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532</v>
      </c>
      <c r="D247">
        <v>397</v>
      </c>
      <c r="E247">
        <v>135</v>
      </c>
      <c r="F247">
        <v>398</v>
      </c>
      <c r="G247">
        <v>136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397</v>
      </c>
      <c r="U247">
        <v>396</v>
      </c>
      <c r="V247">
        <v>1</v>
      </c>
      <c r="W247">
        <v>0</v>
      </c>
      <c r="X247">
        <v>0</v>
      </c>
      <c r="Y247">
        <v>0</v>
      </c>
      <c r="Z247">
        <v>24</v>
      </c>
      <c r="AA247">
        <v>24</v>
      </c>
      <c r="AB247">
        <v>0</v>
      </c>
      <c r="AC247">
        <v>111</v>
      </c>
      <c r="AD247">
        <v>110</v>
      </c>
      <c r="AE247">
        <v>1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187</v>
      </c>
      <c r="D248">
        <v>155</v>
      </c>
      <c r="E248">
        <v>32</v>
      </c>
      <c r="F248">
        <v>157</v>
      </c>
      <c r="G248">
        <v>32</v>
      </c>
      <c r="H248">
        <v>83</v>
      </c>
      <c r="I248">
        <v>82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3</v>
      </c>
      <c r="R248">
        <v>3</v>
      </c>
      <c r="S248">
        <v>0</v>
      </c>
      <c r="T248">
        <v>72</v>
      </c>
      <c r="U248">
        <v>71</v>
      </c>
      <c r="V248">
        <v>1</v>
      </c>
      <c r="W248">
        <v>0</v>
      </c>
      <c r="X248">
        <v>0</v>
      </c>
      <c r="Y248">
        <v>0</v>
      </c>
      <c r="Z248">
        <v>12</v>
      </c>
      <c r="AA248">
        <v>12</v>
      </c>
      <c r="AB248">
        <v>0</v>
      </c>
      <c r="AC248">
        <v>17</v>
      </c>
      <c r="AD248">
        <v>17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3</v>
      </c>
      <c r="D253">
        <v>3</v>
      </c>
      <c r="E253">
        <v>0</v>
      </c>
      <c r="F253">
        <v>3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2844</v>
      </c>
      <c r="AG253">
        <v>327</v>
      </c>
      <c r="AH253">
        <v>302</v>
      </c>
      <c r="AI253">
        <v>25</v>
      </c>
      <c r="AJ253">
        <v>2517</v>
      </c>
      <c r="AK253">
        <v>2268</v>
      </c>
      <c r="AL253">
        <v>249</v>
      </c>
      <c r="AM253">
        <v>3</v>
      </c>
      <c r="AN253">
        <v>3</v>
      </c>
      <c r="AO253">
        <v>0</v>
      </c>
      <c r="AP253" t="s">
        <v>53</v>
      </c>
      <c r="AQ253" t="s">
        <v>53</v>
      </c>
      <c r="AR253" t="s">
        <v>53</v>
      </c>
      <c r="AS253">
        <v>16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253"/>
  <sheetViews>
    <sheetView topLeftCell="A66" workbookViewId="0">
      <selection activeCell="B83" sqref="B83"/>
    </sheetView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549</v>
      </c>
    </row>
    <row r="4" spans="1:46">
      <c r="A4" t="s">
        <v>550</v>
      </c>
    </row>
    <row r="5" spans="1:46">
      <c r="A5" t="s">
        <v>551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247</v>
      </c>
      <c r="D8">
        <v>247</v>
      </c>
      <c r="E8" t="s">
        <v>53</v>
      </c>
      <c r="F8">
        <v>300</v>
      </c>
      <c r="G8" t="s">
        <v>53</v>
      </c>
      <c r="H8">
        <v>231</v>
      </c>
      <c r="I8">
        <v>178</v>
      </c>
      <c r="J8">
        <v>53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16</v>
      </c>
      <c r="U8">
        <v>16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497</v>
      </c>
      <c r="D9">
        <v>497</v>
      </c>
      <c r="E9" t="s">
        <v>53</v>
      </c>
      <c r="F9">
        <v>574</v>
      </c>
      <c r="G9" t="s">
        <v>53</v>
      </c>
      <c r="H9">
        <v>146</v>
      </c>
      <c r="I9">
        <v>79</v>
      </c>
      <c r="J9">
        <v>67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351</v>
      </c>
      <c r="U9">
        <v>341</v>
      </c>
      <c r="V9">
        <v>10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 t="s">
        <v>53</v>
      </c>
      <c r="F10">
        <v>0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0</v>
      </c>
      <c r="U10">
        <v>0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 t="s">
        <v>53</v>
      </c>
      <c r="F11">
        <v>0</v>
      </c>
      <c r="G11" t="s">
        <v>53</v>
      </c>
      <c r="H11">
        <v>0</v>
      </c>
      <c r="I11">
        <v>0</v>
      </c>
      <c r="J11">
        <v>0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 t="s">
        <v>53</v>
      </c>
      <c r="F12">
        <v>0</v>
      </c>
      <c r="G12" t="s">
        <v>53</v>
      </c>
      <c r="H12">
        <v>0</v>
      </c>
      <c r="I12">
        <v>0</v>
      </c>
      <c r="J12">
        <v>0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 t="s">
        <v>53</v>
      </c>
      <c r="F13">
        <v>0</v>
      </c>
      <c r="G13" t="s">
        <v>53</v>
      </c>
      <c r="H13">
        <v>0</v>
      </c>
      <c r="I13">
        <v>0</v>
      </c>
      <c r="J13">
        <v>0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0</v>
      </c>
      <c r="U13">
        <v>0</v>
      </c>
      <c r="V13">
        <v>0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 t="s">
        <v>53</v>
      </c>
      <c r="F15">
        <v>0</v>
      </c>
      <c r="G15" t="s">
        <v>53</v>
      </c>
      <c r="H15">
        <v>0</v>
      </c>
      <c r="I15">
        <v>0</v>
      </c>
      <c r="J15">
        <v>0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0</v>
      </c>
      <c r="U15">
        <v>0</v>
      </c>
      <c r="V15">
        <v>0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201</v>
      </c>
      <c r="D17">
        <v>201</v>
      </c>
      <c r="E17" t="s">
        <v>53</v>
      </c>
      <c r="F17">
        <v>344</v>
      </c>
      <c r="G17" t="s">
        <v>53</v>
      </c>
      <c r="H17">
        <v>95</v>
      </c>
      <c r="I17">
        <v>6</v>
      </c>
      <c r="J17">
        <v>89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106</v>
      </c>
      <c r="U17">
        <v>52</v>
      </c>
      <c r="V17">
        <v>54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469</v>
      </c>
      <c r="D18">
        <v>469</v>
      </c>
      <c r="E18" t="s">
        <v>53</v>
      </c>
      <c r="F18">
        <v>764</v>
      </c>
      <c r="G18" t="s">
        <v>53</v>
      </c>
      <c r="H18">
        <v>469</v>
      </c>
      <c r="I18">
        <v>174</v>
      </c>
      <c r="J18">
        <v>295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 t="s">
        <v>53</v>
      </c>
      <c r="F20">
        <v>0</v>
      </c>
      <c r="G20" t="s">
        <v>53</v>
      </c>
      <c r="H20">
        <v>0</v>
      </c>
      <c r="I20">
        <v>0</v>
      </c>
      <c r="J20">
        <v>0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 t="s">
        <v>53</v>
      </c>
      <c r="F23">
        <v>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0</v>
      </c>
      <c r="U23">
        <v>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 t="s">
        <v>53</v>
      </c>
      <c r="F24">
        <v>0</v>
      </c>
      <c r="G24" t="s">
        <v>53</v>
      </c>
      <c r="H24">
        <v>0</v>
      </c>
      <c r="I24">
        <v>0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0</v>
      </c>
      <c r="U24">
        <v>0</v>
      </c>
      <c r="V24">
        <v>0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378</v>
      </c>
      <c r="D25">
        <v>378</v>
      </c>
      <c r="E25" t="s">
        <v>53</v>
      </c>
      <c r="F25">
        <v>682</v>
      </c>
      <c r="G25" t="s">
        <v>53</v>
      </c>
      <c r="H25">
        <v>378</v>
      </c>
      <c r="I25">
        <v>74</v>
      </c>
      <c r="J25">
        <v>304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111</v>
      </c>
      <c r="D26">
        <v>111</v>
      </c>
      <c r="E26" t="s">
        <v>53</v>
      </c>
      <c r="F26">
        <v>216</v>
      </c>
      <c r="G26" t="s">
        <v>53</v>
      </c>
      <c r="H26">
        <v>111</v>
      </c>
      <c r="I26">
        <v>6</v>
      </c>
      <c r="J26">
        <v>105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 t="s">
        <v>53</v>
      </c>
      <c r="F28">
        <v>0</v>
      </c>
      <c r="G28" t="s">
        <v>53</v>
      </c>
      <c r="H28">
        <v>0</v>
      </c>
      <c r="I28">
        <v>0</v>
      </c>
      <c r="J28">
        <v>0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0</v>
      </c>
      <c r="U28">
        <v>0</v>
      </c>
      <c r="V28">
        <v>0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 t="s">
        <v>53</v>
      </c>
      <c r="F29">
        <v>0</v>
      </c>
      <c r="G29" t="s">
        <v>53</v>
      </c>
      <c r="H29">
        <v>0</v>
      </c>
      <c r="I29">
        <v>0</v>
      </c>
      <c r="J29">
        <v>0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0</v>
      </c>
      <c r="U29">
        <v>0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93</v>
      </c>
      <c r="D32">
        <v>93</v>
      </c>
      <c r="E32" t="s">
        <v>53</v>
      </c>
      <c r="F32">
        <v>183</v>
      </c>
      <c r="G32" t="s">
        <v>53</v>
      </c>
      <c r="H32">
        <v>93</v>
      </c>
      <c r="I32">
        <v>3</v>
      </c>
      <c r="J32">
        <v>90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40</v>
      </c>
      <c r="D33">
        <v>40</v>
      </c>
      <c r="E33" t="s">
        <v>53</v>
      </c>
      <c r="F33">
        <v>40</v>
      </c>
      <c r="G33" t="s">
        <v>53</v>
      </c>
      <c r="H33">
        <v>40</v>
      </c>
      <c r="I33">
        <v>40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 t="s">
        <v>53</v>
      </c>
      <c r="F34">
        <v>0</v>
      </c>
      <c r="G34" t="s">
        <v>53</v>
      </c>
      <c r="H34">
        <v>0</v>
      </c>
      <c r="I34">
        <v>0</v>
      </c>
      <c r="J34">
        <v>0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 t="s">
        <v>53</v>
      </c>
      <c r="F35">
        <v>0</v>
      </c>
      <c r="G35" t="s">
        <v>53</v>
      </c>
      <c r="H35">
        <v>0</v>
      </c>
      <c r="I35">
        <v>0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 t="s">
        <v>53</v>
      </c>
      <c r="F38">
        <v>0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0</v>
      </c>
      <c r="U38">
        <v>0</v>
      </c>
      <c r="V38">
        <v>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 t="s">
        <v>53</v>
      </c>
      <c r="F39">
        <v>0</v>
      </c>
      <c r="G39" t="s">
        <v>53</v>
      </c>
      <c r="H39">
        <v>0</v>
      </c>
      <c r="I39">
        <v>0</v>
      </c>
      <c r="J39">
        <v>0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0</v>
      </c>
      <c r="U39">
        <v>0</v>
      </c>
      <c r="V39">
        <v>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54</v>
      </c>
      <c r="D41">
        <v>54</v>
      </c>
      <c r="E41" t="s">
        <v>53</v>
      </c>
      <c r="F41">
        <v>108</v>
      </c>
      <c r="G41" t="s">
        <v>53</v>
      </c>
      <c r="H41">
        <v>54</v>
      </c>
      <c r="I41">
        <v>0</v>
      </c>
      <c r="J41">
        <v>54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 t="s">
        <v>53</v>
      </c>
      <c r="F44">
        <v>0</v>
      </c>
      <c r="G44" t="s">
        <v>53</v>
      </c>
      <c r="H44">
        <v>0</v>
      </c>
      <c r="I44">
        <v>0</v>
      </c>
      <c r="J44">
        <v>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492</v>
      </c>
      <c r="D45">
        <v>492</v>
      </c>
      <c r="E45" t="s">
        <v>53</v>
      </c>
      <c r="F45">
        <v>892</v>
      </c>
      <c r="G45" t="s">
        <v>53</v>
      </c>
      <c r="H45">
        <v>476</v>
      </c>
      <c r="I45">
        <v>76</v>
      </c>
      <c r="J45">
        <v>400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16</v>
      </c>
      <c r="U45">
        <v>16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 t="s">
        <v>53</v>
      </c>
      <c r="F47">
        <v>0</v>
      </c>
      <c r="G47" t="s">
        <v>53</v>
      </c>
      <c r="H47">
        <v>0</v>
      </c>
      <c r="I47">
        <v>0</v>
      </c>
      <c r="J47">
        <v>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0</v>
      </c>
      <c r="U47">
        <v>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0</v>
      </c>
      <c r="D48">
        <v>0</v>
      </c>
      <c r="E48" t="s">
        <v>53</v>
      </c>
      <c r="F48">
        <v>0</v>
      </c>
      <c r="G48" t="s">
        <v>53</v>
      </c>
      <c r="H48">
        <v>0</v>
      </c>
      <c r="I48">
        <v>0</v>
      </c>
      <c r="J48">
        <v>0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0</v>
      </c>
      <c r="U48">
        <v>0</v>
      </c>
      <c r="V48">
        <v>0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28</v>
      </c>
      <c r="D51">
        <v>28</v>
      </c>
      <c r="E51" t="s">
        <v>53</v>
      </c>
      <c r="F51">
        <v>28</v>
      </c>
      <c r="G51" t="s">
        <v>53</v>
      </c>
      <c r="H51">
        <v>28</v>
      </c>
      <c r="I51">
        <v>28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9</v>
      </c>
      <c r="D52">
        <v>9</v>
      </c>
      <c r="E52" t="s">
        <v>53</v>
      </c>
      <c r="F52">
        <v>9</v>
      </c>
      <c r="G52" t="s">
        <v>53</v>
      </c>
      <c r="H52">
        <v>9</v>
      </c>
      <c r="I52">
        <v>9</v>
      </c>
      <c r="J52">
        <v>0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0</v>
      </c>
      <c r="U52">
        <v>0</v>
      </c>
      <c r="V52">
        <v>0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 t="s">
        <v>53</v>
      </c>
      <c r="F53">
        <v>0</v>
      </c>
      <c r="G53" t="s">
        <v>53</v>
      </c>
      <c r="H53">
        <v>0</v>
      </c>
      <c r="I53">
        <v>0</v>
      </c>
      <c r="J53">
        <v>0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0</v>
      </c>
      <c r="U53">
        <v>0</v>
      </c>
      <c r="V53">
        <v>0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 t="s">
        <v>53</v>
      </c>
      <c r="F54">
        <v>0</v>
      </c>
      <c r="G54" t="s">
        <v>53</v>
      </c>
      <c r="H54">
        <v>0</v>
      </c>
      <c r="I54">
        <v>0</v>
      </c>
      <c r="J54">
        <v>0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0</v>
      </c>
      <c r="U54">
        <v>0</v>
      </c>
      <c r="V54">
        <v>0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 t="s">
        <v>53</v>
      </c>
      <c r="F55">
        <v>0</v>
      </c>
      <c r="G55" t="s">
        <v>53</v>
      </c>
      <c r="H55">
        <v>0</v>
      </c>
      <c r="I55">
        <v>0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0</v>
      </c>
      <c r="U55">
        <v>0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66</v>
      </c>
      <c r="D57">
        <v>66</v>
      </c>
      <c r="E57" t="s">
        <v>53</v>
      </c>
      <c r="F57">
        <v>131</v>
      </c>
      <c r="G57" t="s">
        <v>53</v>
      </c>
      <c r="H57">
        <v>66</v>
      </c>
      <c r="I57">
        <v>1</v>
      </c>
      <c r="J57">
        <v>65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 t="s">
        <v>53</v>
      </c>
      <c r="F59">
        <v>0</v>
      </c>
      <c r="G59" t="s">
        <v>53</v>
      </c>
      <c r="H59">
        <v>0</v>
      </c>
      <c r="I59">
        <v>0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0</v>
      </c>
      <c r="U59">
        <v>0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 t="s">
        <v>53</v>
      </c>
      <c r="F61">
        <v>0</v>
      </c>
      <c r="G61" t="s">
        <v>53</v>
      </c>
      <c r="H61">
        <v>0</v>
      </c>
      <c r="I61">
        <v>0</v>
      </c>
      <c r="J61">
        <v>0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0</v>
      </c>
      <c r="U61">
        <v>0</v>
      </c>
      <c r="V61">
        <v>0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 t="s">
        <v>53</v>
      </c>
      <c r="F62">
        <v>0</v>
      </c>
      <c r="G62" t="s">
        <v>53</v>
      </c>
      <c r="H62">
        <v>0</v>
      </c>
      <c r="I62">
        <v>0</v>
      </c>
      <c r="J62">
        <v>0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0</v>
      </c>
      <c r="U62">
        <v>0</v>
      </c>
      <c r="V62">
        <v>0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4</v>
      </c>
      <c r="D64">
        <v>4</v>
      </c>
      <c r="E64" t="s">
        <v>53</v>
      </c>
      <c r="F64">
        <v>4</v>
      </c>
      <c r="G64" t="s">
        <v>53</v>
      </c>
      <c r="H64">
        <v>4</v>
      </c>
      <c r="I64">
        <v>4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0</v>
      </c>
      <c r="U64">
        <v>0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 t="s">
        <v>53</v>
      </c>
      <c r="F65">
        <v>0</v>
      </c>
      <c r="G65" t="s">
        <v>53</v>
      </c>
      <c r="H65">
        <v>0</v>
      </c>
      <c r="I65">
        <v>0</v>
      </c>
      <c r="J65">
        <v>0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0</v>
      </c>
      <c r="U65">
        <v>0</v>
      </c>
      <c r="V65">
        <v>0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737</v>
      </c>
      <c r="D66">
        <v>737</v>
      </c>
      <c r="E66" t="s">
        <v>53</v>
      </c>
      <c r="F66">
        <v>1392</v>
      </c>
      <c r="G66" t="s">
        <v>53</v>
      </c>
      <c r="H66">
        <v>721</v>
      </c>
      <c r="I66">
        <v>74</v>
      </c>
      <c r="J66">
        <v>647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16</v>
      </c>
      <c r="U66">
        <v>8</v>
      </c>
      <c r="V66">
        <v>8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 t="s">
        <v>53</v>
      </c>
      <c r="F68">
        <v>0</v>
      </c>
      <c r="G68" t="s">
        <v>53</v>
      </c>
      <c r="H68">
        <v>0</v>
      </c>
      <c r="I68">
        <v>0</v>
      </c>
      <c r="J68">
        <v>0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326</v>
      </c>
      <c r="D70">
        <v>326</v>
      </c>
      <c r="E70" t="s">
        <v>53</v>
      </c>
      <c r="F70">
        <v>326</v>
      </c>
      <c r="G70" t="s">
        <v>53</v>
      </c>
      <c r="H70">
        <v>326</v>
      </c>
      <c r="I70">
        <v>326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 t="s">
        <v>53</v>
      </c>
      <c r="F73">
        <v>0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0</v>
      </c>
      <c r="U73">
        <v>0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22</v>
      </c>
      <c r="D75">
        <v>22</v>
      </c>
      <c r="E75" t="s">
        <v>53</v>
      </c>
      <c r="F75">
        <v>22</v>
      </c>
      <c r="G75" t="s">
        <v>53</v>
      </c>
      <c r="H75">
        <v>10</v>
      </c>
      <c r="I75">
        <v>10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12</v>
      </c>
      <c r="U75">
        <v>12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 t="s">
        <v>53</v>
      </c>
      <c r="F78">
        <v>0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0</v>
      </c>
      <c r="U78">
        <v>0</v>
      </c>
      <c r="V78">
        <v>0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 t="s">
        <v>53</v>
      </c>
      <c r="F79">
        <v>0</v>
      </c>
      <c r="G79" t="s">
        <v>53</v>
      </c>
      <c r="H79">
        <v>0</v>
      </c>
      <c r="I79">
        <v>0</v>
      </c>
      <c r="J79">
        <v>0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0</v>
      </c>
      <c r="U79">
        <v>0</v>
      </c>
      <c r="V79">
        <v>0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 t="s">
        <v>53</v>
      </c>
      <c r="F81">
        <v>0</v>
      </c>
      <c r="G81" t="s">
        <v>53</v>
      </c>
      <c r="H81">
        <v>0</v>
      </c>
      <c r="I81">
        <v>0</v>
      </c>
      <c r="J81">
        <v>0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0</v>
      </c>
      <c r="U81">
        <v>0</v>
      </c>
      <c r="V81">
        <v>0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 t="s">
        <v>53</v>
      </c>
      <c r="F82">
        <v>0</v>
      </c>
      <c r="G82" t="s">
        <v>53</v>
      </c>
      <c r="H82">
        <v>0</v>
      </c>
      <c r="I82">
        <v>0</v>
      </c>
      <c r="J82">
        <v>0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0</v>
      </c>
      <c r="U82">
        <v>0</v>
      </c>
      <c r="V82">
        <v>0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2105</v>
      </c>
      <c r="D83">
        <v>2105</v>
      </c>
      <c r="E83" t="s">
        <v>53</v>
      </c>
      <c r="F83">
        <v>2364</v>
      </c>
      <c r="G83" t="s">
        <v>53</v>
      </c>
      <c r="H83">
        <v>197</v>
      </c>
      <c r="I83">
        <v>120</v>
      </c>
      <c r="J83">
        <v>77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1908</v>
      </c>
      <c r="U83">
        <v>1726</v>
      </c>
      <c r="V83">
        <v>182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 t="s">
        <v>53</v>
      </c>
      <c r="F85">
        <v>0</v>
      </c>
      <c r="G85" t="s">
        <v>53</v>
      </c>
      <c r="H85">
        <v>0</v>
      </c>
      <c r="I85">
        <v>0</v>
      </c>
      <c r="J85">
        <v>0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0</v>
      </c>
      <c r="U85">
        <v>0</v>
      </c>
      <c r="V85">
        <v>0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 t="s">
        <v>53</v>
      </c>
      <c r="F86">
        <v>0</v>
      </c>
      <c r="G86" t="s">
        <v>53</v>
      </c>
      <c r="H86">
        <v>0</v>
      </c>
      <c r="I86">
        <v>0</v>
      </c>
      <c r="J86">
        <v>0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0</v>
      </c>
      <c r="U86">
        <v>0</v>
      </c>
      <c r="V86">
        <v>0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 t="s">
        <v>53</v>
      </c>
      <c r="F88">
        <v>0</v>
      </c>
      <c r="G88" t="s">
        <v>53</v>
      </c>
      <c r="H88">
        <v>0</v>
      </c>
      <c r="I88">
        <v>0</v>
      </c>
      <c r="J88">
        <v>0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 t="s">
        <v>53</v>
      </c>
      <c r="F89">
        <v>0</v>
      </c>
      <c r="G89" t="s">
        <v>53</v>
      </c>
      <c r="H89">
        <v>0</v>
      </c>
      <c r="I89">
        <v>0</v>
      </c>
      <c r="J89">
        <v>0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0</v>
      </c>
      <c r="U89">
        <v>0</v>
      </c>
      <c r="V89">
        <v>0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 t="s">
        <v>53</v>
      </c>
      <c r="F91">
        <v>0</v>
      </c>
      <c r="G91" t="s">
        <v>53</v>
      </c>
      <c r="H91">
        <v>0</v>
      </c>
      <c r="I91">
        <v>0</v>
      </c>
      <c r="J91">
        <v>0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 t="s">
        <v>53</v>
      </c>
      <c r="F92">
        <v>0</v>
      </c>
      <c r="G92" t="s">
        <v>53</v>
      </c>
      <c r="H92">
        <v>0</v>
      </c>
      <c r="I92">
        <v>0</v>
      </c>
      <c r="J92">
        <v>0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0</v>
      </c>
      <c r="U92">
        <v>0</v>
      </c>
      <c r="V92">
        <v>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 t="s">
        <v>53</v>
      </c>
      <c r="F97">
        <v>0</v>
      </c>
      <c r="G97" t="s">
        <v>53</v>
      </c>
      <c r="H97">
        <v>0</v>
      </c>
      <c r="I97">
        <v>0</v>
      </c>
      <c r="J97">
        <v>0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0</v>
      </c>
      <c r="U97">
        <v>0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 t="s">
        <v>53</v>
      </c>
      <c r="F98">
        <v>0</v>
      </c>
      <c r="G98" t="s">
        <v>53</v>
      </c>
      <c r="H98">
        <v>0</v>
      </c>
      <c r="I98">
        <v>0</v>
      </c>
      <c r="J98">
        <v>0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0</v>
      </c>
      <c r="U98">
        <v>0</v>
      </c>
      <c r="V98">
        <v>0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 t="s">
        <v>53</v>
      </c>
      <c r="F99">
        <v>0</v>
      </c>
      <c r="G99" t="s">
        <v>53</v>
      </c>
      <c r="H99">
        <v>0</v>
      </c>
      <c r="I99">
        <v>0</v>
      </c>
      <c r="J99">
        <v>0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0</v>
      </c>
      <c r="U99">
        <v>0</v>
      </c>
      <c r="V99">
        <v>0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309</v>
      </c>
      <c r="D102">
        <v>309</v>
      </c>
      <c r="E102" t="s">
        <v>53</v>
      </c>
      <c r="F102">
        <v>309</v>
      </c>
      <c r="G102" t="s">
        <v>53</v>
      </c>
      <c r="H102">
        <v>0</v>
      </c>
      <c r="I102">
        <v>0</v>
      </c>
      <c r="J102">
        <v>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309</v>
      </c>
      <c r="U102">
        <v>309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808</v>
      </c>
      <c r="D104">
        <v>808</v>
      </c>
      <c r="E104" t="s">
        <v>53</v>
      </c>
      <c r="F104">
        <v>1447</v>
      </c>
      <c r="G104" t="s">
        <v>53</v>
      </c>
      <c r="H104">
        <v>808</v>
      </c>
      <c r="I104">
        <v>169</v>
      </c>
      <c r="J104">
        <v>639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 t="s">
        <v>53</v>
      </c>
      <c r="F107">
        <v>0</v>
      </c>
      <c r="G107" t="s">
        <v>53</v>
      </c>
      <c r="H107">
        <v>0</v>
      </c>
      <c r="I107">
        <v>0</v>
      </c>
      <c r="J107">
        <v>0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0</v>
      </c>
      <c r="U107">
        <v>0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 t="s">
        <v>53</v>
      </c>
      <c r="F111">
        <v>0</v>
      </c>
      <c r="G111" t="s">
        <v>53</v>
      </c>
      <c r="H111">
        <v>0</v>
      </c>
      <c r="I111">
        <v>0</v>
      </c>
      <c r="J111">
        <v>0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0</v>
      </c>
      <c r="U111">
        <v>0</v>
      </c>
      <c r="V111">
        <v>0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 t="s">
        <v>53</v>
      </c>
      <c r="F114">
        <v>0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0</v>
      </c>
      <c r="U114">
        <v>0</v>
      </c>
      <c r="V114">
        <v>0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92</v>
      </c>
      <c r="D116">
        <v>92</v>
      </c>
      <c r="E116" t="s">
        <v>53</v>
      </c>
      <c r="F116">
        <v>147</v>
      </c>
      <c r="G116" t="s">
        <v>53</v>
      </c>
      <c r="H116">
        <v>40</v>
      </c>
      <c r="I116">
        <v>26</v>
      </c>
      <c r="J116">
        <v>14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52</v>
      </c>
      <c r="U116">
        <v>11</v>
      </c>
      <c r="V116">
        <v>41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 t="s">
        <v>53</v>
      </c>
      <c r="F117">
        <v>0</v>
      </c>
      <c r="G117" t="s">
        <v>53</v>
      </c>
      <c r="H117">
        <v>0</v>
      </c>
      <c r="I117">
        <v>0</v>
      </c>
      <c r="J117">
        <v>0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0</v>
      </c>
      <c r="U117">
        <v>0</v>
      </c>
      <c r="V117">
        <v>0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986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367</v>
      </c>
      <c r="D120">
        <v>367</v>
      </c>
      <c r="E120" t="s">
        <v>53</v>
      </c>
      <c r="F120">
        <v>581</v>
      </c>
      <c r="G120" t="s">
        <v>53</v>
      </c>
      <c r="H120">
        <v>306</v>
      </c>
      <c r="I120">
        <v>92</v>
      </c>
      <c r="J120">
        <v>214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61</v>
      </c>
      <c r="U120">
        <v>61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 t="s">
        <v>53</v>
      </c>
      <c r="F123">
        <v>0</v>
      </c>
      <c r="G123" t="s">
        <v>53</v>
      </c>
      <c r="H123">
        <v>0</v>
      </c>
      <c r="I123">
        <v>0</v>
      </c>
      <c r="J123">
        <v>0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0</v>
      </c>
      <c r="U123">
        <v>0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51</v>
      </c>
      <c r="D124">
        <v>51</v>
      </c>
      <c r="E124" t="s">
        <v>53</v>
      </c>
      <c r="F124">
        <v>51</v>
      </c>
      <c r="G124" t="s">
        <v>53</v>
      </c>
      <c r="H124">
        <v>51</v>
      </c>
      <c r="I124">
        <v>51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 t="s">
        <v>53</v>
      </c>
      <c r="F125">
        <v>0</v>
      </c>
      <c r="G125" t="s">
        <v>53</v>
      </c>
      <c r="H125">
        <v>0</v>
      </c>
      <c r="I125">
        <v>0</v>
      </c>
      <c r="J125">
        <v>0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0</v>
      </c>
      <c r="U125">
        <v>0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163</v>
      </c>
      <c r="D126">
        <v>163</v>
      </c>
      <c r="E126" t="s">
        <v>53</v>
      </c>
      <c r="F126">
        <v>194</v>
      </c>
      <c r="G126" t="s">
        <v>53</v>
      </c>
      <c r="H126">
        <v>157</v>
      </c>
      <c r="I126">
        <v>130</v>
      </c>
      <c r="J126">
        <v>27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6</v>
      </c>
      <c r="U126">
        <v>2</v>
      </c>
      <c r="V126">
        <v>4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 t="s">
        <v>53</v>
      </c>
      <c r="F127">
        <v>0</v>
      </c>
      <c r="G127" t="s">
        <v>53</v>
      </c>
      <c r="H127">
        <v>0</v>
      </c>
      <c r="I127">
        <v>0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0</v>
      </c>
      <c r="U127">
        <v>0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40</v>
      </c>
      <c r="D129">
        <v>40</v>
      </c>
      <c r="E129" t="s">
        <v>53</v>
      </c>
      <c r="F129">
        <v>80</v>
      </c>
      <c r="G129" t="s">
        <v>53</v>
      </c>
      <c r="H129">
        <v>40</v>
      </c>
      <c r="I129">
        <v>0</v>
      </c>
      <c r="J129">
        <v>40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 t="s">
        <v>53</v>
      </c>
      <c r="F131">
        <v>0</v>
      </c>
      <c r="G131" t="s">
        <v>53</v>
      </c>
      <c r="H131">
        <v>0</v>
      </c>
      <c r="I131">
        <v>0</v>
      </c>
      <c r="J131">
        <v>0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0</v>
      </c>
      <c r="U131">
        <v>0</v>
      </c>
      <c r="V131">
        <v>0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992</v>
      </c>
      <c r="D133">
        <v>992</v>
      </c>
      <c r="E133" t="s">
        <v>53</v>
      </c>
      <c r="F133">
        <v>992</v>
      </c>
      <c r="G133" t="s">
        <v>53</v>
      </c>
      <c r="H133">
        <v>447</v>
      </c>
      <c r="I133">
        <v>447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545</v>
      </c>
      <c r="U133">
        <v>545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 t="s">
        <v>53</v>
      </c>
      <c r="F134">
        <v>0</v>
      </c>
      <c r="G134" t="s">
        <v>53</v>
      </c>
      <c r="H134">
        <v>0</v>
      </c>
      <c r="I134">
        <v>0</v>
      </c>
      <c r="J134">
        <v>0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0</v>
      </c>
      <c r="U134">
        <v>0</v>
      </c>
      <c r="V134">
        <v>0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 t="s">
        <v>53</v>
      </c>
      <c r="F135">
        <v>0</v>
      </c>
      <c r="G135" t="s">
        <v>53</v>
      </c>
      <c r="H135">
        <v>0</v>
      </c>
      <c r="I135">
        <v>0</v>
      </c>
      <c r="J135">
        <v>0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0</v>
      </c>
      <c r="U135">
        <v>0</v>
      </c>
      <c r="V135">
        <v>0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123</v>
      </c>
      <c r="D136">
        <v>123</v>
      </c>
      <c r="E136" t="s">
        <v>53</v>
      </c>
      <c r="F136">
        <v>207</v>
      </c>
      <c r="G136" t="s">
        <v>53</v>
      </c>
      <c r="H136">
        <v>113</v>
      </c>
      <c r="I136">
        <v>29</v>
      </c>
      <c r="J136">
        <v>84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10</v>
      </c>
      <c r="U136">
        <v>10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 t="s">
        <v>53</v>
      </c>
      <c r="F137">
        <v>0</v>
      </c>
      <c r="G137" t="s">
        <v>53</v>
      </c>
      <c r="H137">
        <v>0</v>
      </c>
      <c r="I137">
        <v>0</v>
      </c>
      <c r="J137">
        <v>0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0</v>
      </c>
      <c r="U137">
        <v>0</v>
      </c>
      <c r="V137">
        <v>0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252</v>
      </c>
      <c r="D140">
        <v>252</v>
      </c>
      <c r="E140" t="s">
        <v>53</v>
      </c>
      <c r="F140">
        <v>252</v>
      </c>
      <c r="G140" t="s">
        <v>53</v>
      </c>
      <c r="H140">
        <v>252</v>
      </c>
      <c r="I140">
        <v>252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 t="s">
        <v>53</v>
      </c>
      <c r="F141">
        <v>0</v>
      </c>
      <c r="G141" t="s">
        <v>53</v>
      </c>
      <c r="H141">
        <v>0</v>
      </c>
      <c r="I141">
        <v>0</v>
      </c>
      <c r="J141">
        <v>0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605</v>
      </c>
      <c r="D143">
        <v>605</v>
      </c>
      <c r="E143" t="s">
        <v>53</v>
      </c>
      <c r="F143">
        <v>704</v>
      </c>
      <c r="G143" t="s">
        <v>53</v>
      </c>
      <c r="H143">
        <v>605</v>
      </c>
      <c r="I143">
        <v>506</v>
      </c>
      <c r="J143">
        <v>99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12</v>
      </c>
      <c r="D145">
        <v>12</v>
      </c>
      <c r="E145" t="s">
        <v>53</v>
      </c>
      <c r="F145">
        <v>12</v>
      </c>
      <c r="G145" t="s">
        <v>53</v>
      </c>
      <c r="H145">
        <v>12</v>
      </c>
      <c r="I145">
        <v>12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 t="s">
        <v>53</v>
      </c>
      <c r="F146">
        <v>0</v>
      </c>
      <c r="G146" t="s">
        <v>53</v>
      </c>
      <c r="H146">
        <v>0</v>
      </c>
      <c r="I146">
        <v>0</v>
      </c>
      <c r="J146">
        <v>0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0</v>
      </c>
      <c r="U146">
        <v>0</v>
      </c>
      <c r="V146">
        <v>0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 t="s">
        <v>53</v>
      </c>
      <c r="F147">
        <v>0</v>
      </c>
      <c r="G147" t="s">
        <v>53</v>
      </c>
      <c r="H147">
        <v>0</v>
      </c>
      <c r="I147">
        <v>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58</v>
      </c>
      <c r="D149">
        <v>58</v>
      </c>
      <c r="E149" t="s">
        <v>53</v>
      </c>
      <c r="F149">
        <v>58</v>
      </c>
      <c r="G149" t="s">
        <v>53</v>
      </c>
      <c r="H149">
        <v>12</v>
      </c>
      <c r="I149">
        <v>12</v>
      </c>
      <c r="J149">
        <v>0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46</v>
      </c>
      <c r="U149">
        <v>46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0</v>
      </c>
      <c r="D150">
        <v>0</v>
      </c>
      <c r="E150" t="s">
        <v>53</v>
      </c>
      <c r="F150">
        <v>0</v>
      </c>
      <c r="G150" t="s">
        <v>53</v>
      </c>
      <c r="H150">
        <v>0</v>
      </c>
      <c r="I150">
        <v>0</v>
      </c>
      <c r="J150">
        <v>0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0</v>
      </c>
      <c r="U150">
        <v>0</v>
      </c>
      <c r="V150">
        <v>0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 t="s">
        <v>53</v>
      </c>
      <c r="F153">
        <v>0</v>
      </c>
      <c r="G153" t="s">
        <v>53</v>
      </c>
      <c r="H153">
        <v>0</v>
      </c>
      <c r="I153">
        <v>0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284</v>
      </c>
      <c r="D154">
        <v>284</v>
      </c>
      <c r="E154" t="s">
        <v>53</v>
      </c>
      <c r="F154">
        <v>315</v>
      </c>
      <c r="G154" t="s">
        <v>53</v>
      </c>
      <c r="H154">
        <v>130</v>
      </c>
      <c r="I154">
        <v>109</v>
      </c>
      <c r="J154">
        <v>21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154</v>
      </c>
      <c r="U154">
        <v>144</v>
      </c>
      <c r="V154">
        <v>10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 t="s">
        <v>53</v>
      </c>
      <c r="F156">
        <v>0</v>
      </c>
      <c r="G156" t="s">
        <v>53</v>
      </c>
      <c r="H156">
        <v>0</v>
      </c>
      <c r="I156">
        <v>0</v>
      </c>
      <c r="J156">
        <v>0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0</v>
      </c>
      <c r="U156">
        <v>0</v>
      </c>
      <c r="V156">
        <v>0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235</v>
      </c>
      <c r="D157">
        <v>235</v>
      </c>
      <c r="E157" t="s">
        <v>53</v>
      </c>
      <c r="F157">
        <v>401</v>
      </c>
      <c r="G157" t="s">
        <v>53</v>
      </c>
      <c r="H157">
        <v>191</v>
      </c>
      <c r="I157">
        <v>25</v>
      </c>
      <c r="J157">
        <v>166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44</v>
      </c>
      <c r="U157">
        <v>44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 t="s">
        <v>53</v>
      </c>
      <c r="F158">
        <v>0</v>
      </c>
      <c r="G158" t="s">
        <v>53</v>
      </c>
      <c r="H158">
        <v>0</v>
      </c>
      <c r="I158">
        <v>0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131</v>
      </c>
      <c r="D159">
        <v>131</v>
      </c>
      <c r="E159" t="s">
        <v>53</v>
      </c>
      <c r="F159">
        <v>131</v>
      </c>
      <c r="G159" t="s">
        <v>53</v>
      </c>
      <c r="H159">
        <v>32</v>
      </c>
      <c r="I159">
        <v>32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99</v>
      </c>
      <c r="U159">
        <v>99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 t="s">
        <v>53</v>
      </c>
      <c r="F164">
        <v>0</v>
      </c>
      <c r="G164" t="s">
        <v>53</v>
      </c>
      <c r="H164">
        <v>0</v>
      </c>
      <c r="I164">
        <v>0</v>
      </c>
      <c r="J164">
        <v>0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0</v>
      </c>
      <c r="U164">
        <v>0</v>
      </c>
      <c r="V164">
        <v>0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 t="s">
        <v>53</v>
      </c>
      <c r="F165">
        <v>0</v>
      </c>
      <c r="G165" t="s">
        <v>53</v>
      </c>
      <c r="H165">
        <v>0</v>
      </c>
      <c r="I165">
        <v>0</v>
      </c>
      <c r="J165">
        <v>0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0</v>
      </c>
      <c r="U165">
        <v>0</v>
      </c>
      <c r="V165">
        <v>0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180</v>
      </c>
      <c r="D166">
        <v>180</v>
      </c>
      <c r="E166" t="s">
        <v>53</v>
      </c>
      <c r="F166">
        <v>180</v>
      </c>
      <c r="G166" t="s">
        <v>53</v>
      </c>
      <c r="H166">
        <v>180</v>
      </c>
      <c r="I166">
        <v>180</v>
      </c>
      <c r="J166">
        <v>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0</v>
      </c>
      <c r="U166">
        <v>0</v>
      </c>
      <c r="V166">
        <v>0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200</v>
      </c>
      <c r="D169">
        <v>200</v>
      </c>
      <c r="E169" t="s">
        <v>53</v>
      </c>
      <c r="F169">
        <v>400</v>
      </c>
      <c r="G169" t="s">
        <v>53</v>
      </c>
      <c r="H169">
        <v>200</v>
      </c>
      <c r="I169">
        <v>0</v>
      </c>
      <c r="J169">
        <v>200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0</v>
      </c>
      <c r="U169">
        <v>0</v>
      </c>
      <c r="V169">
        <v>0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 t="s">
        <v>53</v>
      </c>
      <c r="F170">
        <v>0</v>
      </c>
      <c r="G170" t="s">
        <v>53</v>
      </c>
      <c r="H170">
        <v>0</v>
      </c>
      <c r="I170">
        <v>0</v>
      </c>
      <c r="J170">
        <v>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0</v>
      </c>
      <c r="U170">
        <v>0</v>
      </c>
      <c r="V170">
        <v>0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4</v>
      </c>
      <c r="D171">
        <v>4</v>
      </c>
      <c r="E171" t="s">
        <v>53</v>
      </c>
      <c r="F171">
        <v>4</v>
      </c>
      <c r="G171" t="s">
        <v>53</v>
      </c>
      <c r="H171">
        <v>4</v>
      </c>
      <c r="I171">
        <v>4</v>
      </c>
      <c r="J171">
        <v>0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0</v>
      </c>
      <c r="U171">
        <v>0</v>
      </c>
      <c r="V171">
        <v>0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67</v>
      </c>
      <c r="D177">
        <v>67</v>
      </c>
      <c r="E177" t="s">
        <v>53</v>
      </c>
      <c r="F177">
        <v>67</v>
      </c>
      <c r="G177" t="s">
        <v>53</v>
      </c>
      <c r="H177">
        <v>67</v>
      </c>
      <c r="I177">
        <v>67</v>
      </c>
      <c r="J177">
        <v>0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0</v>
      </c>
      <c r="U177">
        <v>0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3</v>
      </c>
      <c r="D179">
        <v>3</v>
      </c>
      <c r="E179" t="s">
        <v>53</v>
      </c>
      <c r="F179">
        <v>3</v>
      </c>
      <c r="G179" t="s">
        <v>53</v>
      </c>
      <c r="H179">
        <v>3</v>
      </c>
      <c r="I179">
        <v>3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0</v>
      </c>
      <c r="U179">
        <v>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 t="s">
        <v>53</v>
      </c>
      <c r="F181">
        <v>0</v>
      </c>
      <c r="G181" t="s">
        <v>53</v>
      </c>
      <c r="H181">
        <v>0</v>
      </c>
      <c r="I181">
        <v>0</v>
      </c>
      <c r="J181">
        <v>0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0</v>
      </c>
      <c r="U181">
        <v>0</v>
      </c>
      <c r="V181">
        <v>0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1</v>
      </c>
      <c r="D182">
        <v>1</v>
      </c>
      <c r="E182" t="s">
        <v>53</v>
      </c>
      <c r="F182">
        <v>1</v>
      </c>
      <c r="G182" t="s">
        <v>53</v>
      </c>
      <c r="H182">
        <v>1</v>
      </c>
      <c r="I182">
        <v>1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 t="s">
        <v>53</v>
      </c>
      <c r="F183">
        <v>0</v>
      </c>
      <c r="G183" t="s">
        <v>53</v>
      </c>
      <c r="H183">
        <v>0</v>
      </c>
      <c r="I183">
        <v>0</v>
      </c>
      <c r="J183">
        <v>0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0</v>
      </c>
      <c r="U183">
        <v>0</v>
      </c>
      <c r="V183">
        <v>0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48</v>
      </c>
      <c r="D184">
        <v>48</v>
      </c>
      <c r="E184" t="s">
        <v>53</v>
      </c>
      <c r="F184">
        <v>64</v>
      </c>
      <c r="G184" t="s">
        <v>53</v>
      </c>
      <c r="H184">
        <v>48</v>
      </c>
      <c r="I184">
        <v>32</v>
      </c>
      <c r="J184">
        <v>16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244</v>
      </c>
      <c r="D186">
        <v>244</v>
      </c>
      <c r="E186" t="s">
        <v>53</v>
      </c>
      <c r="F186">
        <v>244</v>
      </c>
      <c r="G186" t="s">
        <v>53</v>
      </c>
      <c r="H186">
        <v>244</v>
      </c>
      <c r="I186">
        <v>244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12</v>
      </c>
      <c r="D190">
        <v>12</v>
      </c>
      <c r="E190" t="s">
        <v>53</v>
      </c>
      <c r="F190">
        <v>24</v>
      </c>
      <c r="G190" t="s">
        <v>53</v>
      </c>
      <c r="H190">
        <v>12</v>
      </c>
      <c r="I190">
        <v>0</v>
      </c>
      <c r="J190">
        <v>12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105</v>
      </c>
      <c r="D191">
        <v>105</v>
      </c>
      <c r="E191" t="s">
        <v>53</v>
      </c>
      <c r="F191">
        <v>105</v>
      </c>
      <c r="G191" t="s">
        <v>53</v>
      </c>
      <c r="H191">
        <v>9</v>
      </c>
      <c r="I191">
        <v>9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96</v>
      </c>
      <c r="U191">
        <v>96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192</v>
      </c>
      <c r="D193">
        <v>192</v>
      </c>
      <c r="E193" t="s">
        <v>53</v>
      </c>
      <c r="F193">
        <v>329</v>
      </c>
      <c r="G193" t="s">
        <v>53</v>
      </c>
      <c r="H193">
        <v>184</v>
      </c>
      <c r="I193">
        <v>47</v>
      </c>
      <c r="J193">
        <v>137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8</v>
      </c>
      <c r="U193">
        <v>8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 t="s">
        <v>53</v>
      </c>
      <c r="F194">
        <v>0</v>
      </c>
      <c r="G194" t="s">
        <v>53</v>
      </c>
      <c r="H194">
        <v>0</v>
      </c>
      <c r="I194">
        <v>0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0</v>
      </c>
      <c r="U194">
        <v>0</v>
      </c>
      <c r="V194">
        <v>0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202</v>
      </c>
      <c r="D195">
        <v>202</v>
      </c>
      <c r="E195" t="s">
        <v>53</v>
      </c>
      <c r="F195">
        <v>402</v>
      </c>
      <c r="G195" t="s">
        <v>53</v>
      </c>
      <c r="H195">
        <v>201</v>
      </c>
      <c r="I195">
        <v>1</v>
      </c>
      <c r="J195">
        <v>200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1</v>
      </c>
      <c r="U195">
        <v>1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 t="s">
        <v>53</v>
      </c>
      <c r="F197">
        <v>0</v>
      </c>
      <c r="G197" t="s">
        <v>53</v>
      </c>
      <c r="H197">
        <v>0</v>
      </c>
      <c r="I197">
        <v>0</v>
      </c>
      <c r="J197">
        <v>0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0</v>
      </c>
      <c r="U197">
        <v>0</v>
      </c>
      <c r="V197">
        <v>0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519</v>
      </c>
      <c r="D199">
        <v>519</v>
      </c>
      <c r="E199" t="s">
        <v>53</v>
      </c>
      <c r="F199">
        <v>546</v>
      </c>
      <c r="G199" t="s">
        <v>53</v>
      </c>
      <c r="H199">
        <v>218</v>
      </c>
      <c r="I199">
        <v>203</v>
      </c>
      <c r="J199">
        <v>15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301</v>
      </c>
      <c r="U199">
        <v>289</v>
      </c>
      <c r="V199">
        <v>12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 t="s">
        <v>53</v>
      </c>
      <c r="F200">
        <v>0</v>
      </c>
      <c r="G200" t="s">
        <v>53</v>
      </c>
      <c r="H200">
        <v>0</v>
      </c>
      <c r="I200">
        <v>0</v>
      </c>
      <c r="J200">
        <v>0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0</v>
      </c>
      <c r="U200">
        <v>0</v>
      </c>
      <c r="V200">
        <v>0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154</v>
      </c>
      <c r="D201">
        <v>154</v>
      </c>
      <c r="E201" t="s">
        <v>53</v>
      </c>
      <c r="F201">
        <v>218</v>
      </c>
      <c r="G201" t="s">
        <v>53</v>
      </c>
      <c r="H201">
        <v>154</v>
      </c>
      <c r="I201">
        <v>90</v>
      </c>
      <c r="J201">
        <v>64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0</v>
      </c>
      <c r="U201">
        <v>0</v>
      </c>
      <c r="V201">
        <v>0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52</v>
      </c>
      <c r="D203">
        <v>52</v>
      </c>
      <c r="E203" t="s">
        <v>53</v>
      </c>
      <c r="F203">
        <v>52</v>
      </c>
      <c r="G203" t="s">
        <v>53</v>
      </c>
      <c r="H203">
        <v>52</v>
      </c>
      <c r="I203">
        <v>52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 t="s">
        <v>53</v>
      </c>
      <c r="F204">
        <v>0</v>
      </c>
      <c r="G204" t="s">
        <v>53</v>
      </c>
      <c r="H204">
        <v>0</v>
      </c>
      <c r="I204">
        <v>0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0</v>
      </c>
      <c r="U204">
        <v>0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112</v>
      </c>
      <c r="D205">
        <v>112</v>
      </c>
      <c r="E205" t="s">
        <v>53</v>
      </c>
      <c r="F205">
        <v>146</v>
      </c>
      <c r="G205" t="s">
        <v>53</v>
      </c>
      <c r="H205">
        <v>112</v>
      </c>
      <c r="I205">
        <v>78</v>
      </c>
      <c r="J205">
        <v>34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68</v>
      </c>
      <c r="D207">
        <v>68</v>
      </c>
      <c r="E207" t="s">
        <v>53</v>
      </c>
      <c r="F207">
        <v>81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68</v>
      </c>
      <c r="U207">
        <v>55</v>
      </c>
      <c r="V207">
        <v>13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 t="s">
        <v>53</v>
      </c>
      <c r="F208">
        <v>0</v>
      </c>
      <c r="G208" t="s">
        <v>53</v>
      </c>
      <c r="H208">
        <v>0</v>
      </c>
      <c r="I208">
        <v>0</v>
      </c>
      <c r="J208">
        <v>0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0</v>
      </c>
      <c r="U208">
        <v>0</v>
      </c>
      <c r="V208">
        <v>0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63</v>
      </c>
      <c r="D210">
        <v>63</v>
      </c>
      <c r="E210" t="s">
        <v>53</v>
      </c>
      <c r="F210">
        <v>82</v>
      </c>
      <c r="G210" t="s">
        <v>53</v>
      </c>
      <c r="H210">
        <v>63</v>
      </c>
      <c r="I210">
        <v>44</v>
      </c>
      <c r="J210">
        <v>19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6</v>
      </c>
      <c r="D211">
        <v>6</v>
      </c>
      <c r="E211" t="s">
        <v>53</v>
      </c>
      <c r="F211">
        <v>6</v>
      </c>
      <c r="G211" t="s">
        <v>53</v>
      </c>
      <c r="H211">
        <v>6</v>
      </c>
      <c r="I211">
        <v>6</v>
      </c>
      <c r="J211">
        <v>0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0</v>
      </c>
      <c r="U211">
        <v>0</v>
      </c>
      <c r="V211">
        <v>0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 t="s">
        <v>53</v>
      </c>
      <c r="F213">
        <v>0</v>
      </c>
      <c r="G213" t="s">
        <v>53</v>
      </c>
      <c r="H213">
        <v>0</v>
      </c>
      <c r="I213">
        <v>0</v>
      </c>
      <c r="J213">
        <v>0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0</v>
      </c>
      <c r="U213">
        <v>0</v>
      </c>
      <c r="V213">
        <v>0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 t="s">
        <v>53</v>
      </c>
      <c r="F214">
        <v>0</v>
      </c>
      <c r="G214" t="s">
        <v>53</v>
      </c>
      <c r="H214">
        <v>0</v>
      </c>
      <c r="I214">
        <v>0</v>
      </c>
      <c r="J214">
        <v>0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 t="s">
        <v>53</v>
      </c>
      <c r="F216">
        <v>0</v>
      </c>
      <c r="G216" t="s">
        <v>53</v>
      </c>
      <c r="H216">
        <v>0</v>
      </c>
      <c r="I216">
        <v>0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 t="s">
        <v>53</v>
      </c>
      <c r="F217">
        <v>0</v>
      </c>
      <c r="G217" t="s">
        <v>53</v>
      </c>
      <c r="H217">
        <v>0</v>
      </c>
      <c r="I217">
        <v>0</v>
      </c>
      <c r="J217">
        <v>0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0</v>
      </c>
      <c r="U217">
        <v>0</v>
      </c>
      <c r="V217">
        <v>0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 t="s">
        <v>53</v>
      </c>
      <c r="F219">
        <v>0</v>
      </c>
      <c r="G219" t="s">
        <v>53</v>
      </c>
      <c r="H219">
        <v>0</v>
      </c>
      <c r="I219">
        <v>0</v>
      </c>
      <c r="J219">
        <v>0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0</v>
      </c>
      <c r="U219">
        <v>0</v>
      </c>
      <c r="V219">
        <v>0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57</v>
      </c>
      <c r="D221">
        <v>57</v>
      </c>
      <c r="E221" t="s">
        <v>53</v>
      </c>
      <c r="F221">
        <v>95</v>
      </c>
      <c r="G221" t="s">
        <v>53</v>
      </c>
      <c r="H221">
        <v>41</v>
      </c>
      <c r="I221">
        <v>3</v>
      </c>
      <c r="J221">
        <v>38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16</v>
      </c>
      <c r="U221">
        <v>16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 t="s">
        <v>53</v>
      </c>
      <c r="F222">
        <v>0</v>
      </c>
      <c r="G222" t="s">
        <v>53</v>
      </c>
      <c r="H222">
        <v>0</v>
      </c>
      <c r="I222">
        <v>0</v>
      </c>
      <c r="J222">
        <v>0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0</v>
      </c>
      <c r="U222">
        <v>0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 t="s">
        <v>53</v>
      </c>
      <c r="F223">
        <v>0</v>
      </c>
      <c r="G223" t="s">
        <v>53</v>
      </c>
      <c r="H223">
        <v>0</v>
      </c>
      <c r="I223">
        <v>0</v>
      </c>
      <c r="J223">
        <v>0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0</v>
      </c>
      <c r="U223">
        <v>0</v>
      </c>
      <c r="V223">
        <v>0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 t="s">
        <v>53</v>
      </c>
      <c r="F224">
        <v>0</v>
      </c>
      <c r="G224" t="s">
        <v>53</v>
      </c>
      <c r="H224">
        <v>0</v>
      </c>
      <c r="I224">
        <v>0</v>
      </c>
      <c r="J224">
        <v>0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0</v>
      </c>
      <c r="U224">
        <v>0</v>
      </c>
      <c r="V224">
        <v>0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 t="s">
        <v>53</v>
      </c>
      <c r="F227">
        <v>0</v>
      </c>
      <c r="G227" t="s">
        <v>53</v>
      </c>
      <c r="H227">
        <v>0</v>
      </c>
      <c r="I227">
        <v>0</v>
      </c>
      <c r="J227">
        <v>0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0</v>
      </c>
      <c r="U227">
        <v>0</v>
      </c>
      <c r="V227">
        <v>0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39</v>
      </c>
      <c r="D228">
        <v>39</v>
      </c>
      <c r="E228" t="s">
        <v>53</v>
      </c>
      <c r="F228">
        <v>39</v>
      </c>
      <c r="G228" t="s">
        <v>53</v>
      </c>
      <c r="H228">
        <v>0</v>
      </c>
      <c r="I228">
        <v>0</v>
      </c>
      <c r="J228">
        <v>0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39</v>
      </c>
      <c r="U228">
        <v>39</v>
      </c>
      <c r="V228">
        <v>0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 t="s">
        <v>53</v>
      </c>
      <c r="F229">
        <v>0</v>
      </c>
      <c r="G229" t="s">
        <v>53</v>
      </c>
      <c r="H229">
        <v>0</v>
      </c>
      <c r="I229">
        <v>0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0</v>
      </c>
      <c r="U229">
        <v>0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 t="s">
        <v>53</v>
      </c>
      <c r="F230">
        <v>0</v>
      </c>
      <c r="G230" t="s">
        <v>53</v>
      </c>
      <c r="H230">
        <v>0</v>
      </c>
      <c r="I230">
        <v>0</v>
      </c>
      <c r="J230">
        <v>0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0</v>
      </c>
      <c r="U230">
        <v>0</v>
      </c>
      <c r="V230">
        <v>0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 t="s">
        <v>53</v>
      </c>
      <c r="F234">
        <v>0</v>
      </c>
      <c r="G234" t="s">
        <v>53</v>
      </c>
      <c r="H234">
        <v>0</v>
      </c>
      <c r="I234">
        <v>0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0</v>
      </c>
      <c r="U234">
        <v>0</v>
      </c>
      <c r="V234">
        <v>0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246</v>
      </c>
      <c r="D236">
        <v>246</v>
      </c>
      <c r="E236" t="s">
        <v>53</v>
      </c>
      <c r="F236">
        <v>311</v>
      </c>
      <c r="G236" t="s">
        <v>53</v>
      </c>
      <c r="H236">
        <v>67</v>
      </c>
      <c r="I236">
        <v>2</v>
      </c>
      <c r="J236">
        <v>65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179</v>
      </c>
      <c r="U236">
        <v>179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 t="s">
        <v>53</v>
      </c>
      <c r="F237">
        <v>0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0</v>
      </c>
      <c r="U237">
        <v>0</v>
      </c>
      <c r="V237">
        <v>0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 t="s">
        <v>53</v>
      </c>
      <c r="F239">
        <v>0</v>
      </c>
      <c r="G239" t="s">
        <v>53</v>
      </c>
      <c r="H239">
        <v>0</v>
      </c>
      <c r="I239">
        <v>0</v>
      </c>
      <c r="J239">
        <v>0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0</v>
      </c>
      <c r="U239">
        <v>0</v>
      </c>
      <c r="V239">
        <v>0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48</v>
      </c>
      <c r="D241">
        <v>48</v>
      </c>
      <c r="E241" t="s">
        <v>53</v>
      </c>
      <c r="F241">
        <v>89</v>
      </c>
      <c r="G241" t="s">
        <v>53</v>
      </c>
      <c r="H241">
        <v>48</v>
      </c>
      <c r="I241">
        <v>7</v>
      </c>
      <c r="J241">
        <v>41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0</v>
      </c>
      <c r="U241">
        <v>0</v>
      </c>
      <c r="V241">
        <v>0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 t="s">
        <v>53</v>
      </c>
      <c r="F242">
        <v>0</v>
      </c>
      <c r="G242" t="s">
        <v>53</v>
      </c>
      <c r="H242">
        <v>0</v>
      </c>
      <c r="I242">
        <v>0</v>
      </c>
      <c r="J242">
        <v>0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0</v>
      </c>
      <c r="U242">
        <v>0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 t="s">
        <v>53</v>
      </c>
      <c r="F243">
        <v>0</v>
      </c>
      <c r="G243" t="s">
        <v>53</v>
      </c>
      <c r="H243">
        <v>0</v>
      </c>
      <c r="I243">
        <v>0</v>
      </c>
      <c r="J243">
        <v>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0</v>
      </c>
      <c r="U243">
        <v>0</v>
      </c>
      <c r="V243">
        <v>0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214</v>
      </c>
      <c r="D244">
        <v>214</v>
      </c>
      <c r="E244" t="s">
        <v>53</v>
      </c>
      <c r="F244">
        <v>225</v>
      </c>
      <c r="G244" t="s">
        <v>53</v>
      </c>
      <c r="H244">
        <v>214</v>
      </c>
      <c r="I244">
        <v>203</v>
      </c>
      <c r="J244">
        <v>11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 t="s">
        <v>53</v>
      </c>
      <c r="F245">
        <v>0</v>
      </c>
      <c r="G245" t="s">
        <v>53</v>
      </c>
      <c r="H245">
        <v>0</v>
      </c>
      <c r="I245">
        <v>0</v>
      </c>
      <c r="J245">
        <v>0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0</v>
      </c>
      <c r="U245">
        <v>0</v>
      </c>
      <c r="V245">
        <v>0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1</v>
      </c>
      <c r="D246">
        <v>1</v>
      </c>
      <c r="E246" t="s">
        <v>53</v>
      </c>
      <c r="F246">
        <v>1</v>
      </c>
      <c r="G246" t="s">
        <v>53</v>
      </c>
      <c r="H246">
        <v>1</v>
      </c>
      <c r="I246">
        <v>1</v>
      </c>
      <c r="J246">
        <v>0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3483</v>
      </c>
      <c r="D247">
        <v>3483</v>
      </c>
      <c r="E247" t="s">
        <v>53</v>
      </c>
      <c r="F247">
        <v>6953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3483</v>
      </c>
      <c r="U247">
        <v>13</v>
      </c>
      <c r="V247">
        <v>3470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 t="s">
        <v>53</v>
      </c>
      <c r="F248">
        <v>0</v>
      </c>
      <c r="G248" t="s">
        <v>53</v>
      </c>
      <c r="H248">
        <v>0</v>
      </c>
      <c r="I248">
        <v>0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0</v>
      </c>
      <c r="U248">
        <v>0</v>
      </c>
      <c r="V248">
        <v>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 t="s">
        <v>53</v>
      </c>
      <c r="F249">
        <v>0</v>
      </c>
      <c r="G249" t="s">
        <v>53</v>
      </c>
      <c r="H249">
        <v>0</v>
      </c>
      <c r="I249">
        <v>0</v>
      </c>
      <c r="J249">
        <v>0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0</v>
      </c>
      <c r="U249">
        <v>0</v>
      </c>
      <c r="V249">
        <v>0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 t="s">
        <v>53</v>
      </c>
      <c r="F251">
        <v>0</v>
      </c>
      <c r="G251" t="s">
        <v>53</v>
      </c>
      <c r="H251">
        <v>0</v>
      </c>
      <c r="I251">
        <v>0</v>
      </c>
      <c r="J251">
        <v>0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0</v>
      </c>
      <c r="U251">
        <v>0</v>
      </c>
      <c r="V251">
        <v>0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254</v>
      </c>
      <c r="D252">
        <v>254</v>
      </c>
      <c r="E252" t="s">
        <v>53</v>
      </c>
      <c r="F252">
        <v>254</v>
      </c>
      <c r="G252" t="s">
        <v>53</v>
      </c>
      <c r="H252">
        <v>1</v>
      </c>
      <c r="I252">
        <v>1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253</v>
      </c>
      <c r="U252">
        <v>253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69359</v>
      </c>
      <c r="D253">
        <v>69359</v>
      </c>
      <c r="E253" t="s">
        <v>53</v>
      </c>
      <c r="F253">
        <v>98781</v>
      </c>
      <c r="G253" t="s">
        <v>53</v>
      </c>
      <c r="H253">
        <v>44172</v>
      </c>
      <c r="I253">
        <v>24851</v>
      </c>
      <c r="J253">
        <v>19321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25187</v>
      </c>
      <c r="U253">
        <v>15086</v>
      </c>
      <c r="V253">
        <v>10101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8898</v>
      </c>
      <c r="AG253">
        <v>1913</v>
      </c>
      <c r="AH253">
        <v>1492</v>
      </c>
      <c r="AI253">
        <v>421</v>
      </c>
      <c r="AJ253">
        <v>6985</v>
      </c>
      <c r="AK253">
        <v>6747</v>
      </c>
      <c r="AL253">
        <v>238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253"/>
  <sheetViews>
    <sheetView topLeftCell="A244" workbookViewId="0"/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552</v>
      </c>
    </row>
    <row r="4" spans="1:46">
      <c r="A4" t="s">
        <v>545</v>
      </c>
    </row>
    <row r="5" spans="1:46">
      <c r="A5" t="s">
        <v>553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4</v>
      </c>
      <c r="D14">
        <v>4</v>
      </c>
      <c r="E14">
        <v>0</v>
      </c>
      <c r="F14">
        <v>4</v>
      </c>
      <c r="G14">
        <v>0</v>
      </c>
      <c r="H14">
        <v>4</v>
      </c>
      <c r="I14">
        <v>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648</v>
      </c>
      <c r="D41">
        <v>648</v>
      </c>
      <c r="E41">
        <v>0</v>
      </c>
      <c r="F41">
        <v>648</v>
      </c>
      <c r="G41">
        <v>0</v>
      </c>
      <c r="H41">
        <v>648</v>
      </c>
      <c r="I41">
        <v>0</v>
      </c>
      <c r="J41">
        <v>648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1167</v>
      </c>
      <c r="D42">
        <v>1167</v>
      </c>
      <c r="E42">
        <v>0</v>
      </c>
      <c r="F42">
        <v>1167</v>
      </c>
      <c r="G42">
        <v>0</v>
      </c>
      <c r="H42">
        <v>1167</v>
      </c>
      <c r="I42">
        <v>1167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1</v>
      </c>
      <c r="D105">
        <v>1</v>
      </c>
      <c r="E105">
        <v>0</v>
      </c>
      <c r="F105">
        <v>1</v>
      </c>
      <c r="G105">
        <v>0</v>
      </c>
      <c r="H105">
        <v>1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2</v>
      </c>
      <c r="D131">
        <v>2</v>
      </c>
      <c r="E131">
        <v>0</v>
      </c>
      <c r="F131">
        <v>2</v>
      </c>
      <c r="G131">
        <v>0</v>
      </c>
      <c r="H131">
        <v>2</v>
      </c>
      <c r="I131">
        <v>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46</v>
      </c>
      <c r="D132">
        <v>46</v>
      </c>
      <c r="E132">
        <v>0</v>
      </c>
      <c r="F132">
        <v>46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46</v>
      </c>
      <c r="U132">
        <v>41</v>
      </c>
      <c r="V132">
        <v>5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8276</v>
      </c>
      <c r="D201">
        <v>8145</v>
      </c>
      <c r="E201">
        <v>131</v>
      </c>
      <c r="F201">
        <v>8145</v>
      </c>
      <c r="G201">
        <v>131</v>
      </c>
      <c r="H201">
        <v>1147</v>
      </c>
      <c r="I201">
        <v>1066</v>
      </c>
      <c r="J201">
        <v>81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12</v>
      </c>
      <c r="R201">
        <v>12</v>
      </c>
      <c r="S201">
        <v>0</v>
      </c>
      <c r="T201">
        <v>6998</v>
      </c>
      <c r="U201">
        <v>6687</v>
      </c>
      <c r="V201">
        <v>311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119</v>
      </c>
      <c r="AD201">
        <v>69</v>
      </c>
      <c r="AE201">
        <v>50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1</v>
      </c>
      <c r="D213">
        <v>1</v>
      </c>
      <c r="E213">
        <v>0</v>
      </c>
      <c r="F213">
        <v>1</v>
      </c>
      <c r="G213">
        <v>0</v>
      </c>
      <c r="H213">
        <v>1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18</v>
      </c>
      <c r="D247">
        <v>18</v>
      </c>
      <c r="E247">
        <v>0</v>
      </c>
      <c r="F247">
        <v>18</v>
      </c>
      <c r="G247">
        <v>0</v>
      </c>
      <c r="H247">
        <v>18</v>
      </c>
      <c r="I247">
        <v>18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9</v>
      </c>
      <c r="D253">
        <v>9</v>
      </c>
      <c r="E253">
        <v>0</v>
      </c>
      <c r="F253">
        <v>9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4339</v>
      </c>
      <c r="AG253">
        <v>174</v>
      </c>
      <c r="AH253">
        <v>172</v>
      </c>
      <c r="AI253">
        <v>2</v>
      </c>
      <c r="AJ253">
        <v>4165</v>
      </c>
      <c r="AK253">
        <v>4088</v>
      </c>
      <c r="AL253">
        <v>77</v>
      </c>
      <c r="AM253">
        <v>9</v>
      </c>
      <c r="AN253">
        <v>9</v>
      </c>
      <c r="AO253">
        <v>0</v>
      </c>
      <c r="AP253" t="s">
        <v>53</v>
      </c>
      <c r="AQ253" t="s">
        <v>53</v>
      </c>
      <c r="AR253" t="s">
        <v>53</v>
      </c>
      <c r="AS253">
        <v>39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253"/>
  <sheetViews>
    <sheetView topLeftCell="A241" workbookViewId="0"/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554</v>
      </c>
    </row>
    <row r="4" spans="1:46">
      <c r="A4" t="s">
        <v>3</v>
      </c>
    </row>
    <row r="5" spans="1:46">
      <c r="A5" t="s">
        <v>555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56</v>
      </c>
      <c r="D53">
        <v>56</v>
      </c>
      <c r="E53">
        <v>0</v>
      </c>
      <c r="F53">
        <v>112</v>
      </c>
      <c r="G53">
        <v>0</v>
      </c>
      <c r="H53">
        <v>56</v>
      </c>
      <c r="I53">
        <v>0</v>
      </c>
      <c r="J53">
        <v>56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6</v>
      </c>
      <c r="D68">
        <v>6</v>
      </c>
      <c r="E68">
        <v>0</v>
      </c>
      <c r="F68">
        <v>6</v>
      </c>
      <c r="G68">
        <v>0</v>
      </c>
      <c r="H68">
        <v>6</v>
      </c>
      <c r="I68">
        <v>6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2</v>
      </c>
      <c r="D111">
        <v>2</v>
      </c>
      <c r="E111">
        <v>0</v>
      </c>
      <c r="F111">
        <v>4</v>
      </c>
      <c r="G111">
        <v>0</v>
      </c>
      <c r="H111">
        <v>2</v>
      </c>
      <c r="I111">
        <v>0</v>
      </c>
      <c r="J111">
        <v>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10</v>
      </c>
      <c r="D116">
        <v>10</v>
      </c>
      <c r="E116">
        <v>0</v>
      </c>
      <c r="F116">
        <v>20</v>
      </c>
      <c r="G116">
        <v>0</v>
      </c>
      <c r="H116">
        <v>10</v>
      </c>
      <c r="I116">
        <v>0</v>
      </c>
      <c r="J116">
        <v>10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43</v>
      </c>
      <c r="D123">
        <v>43</v>
      </c>
      <c r="E123">
        <v>0</v>
      </c>
      <c r="F123">
        <v>43</v>
      </c>
      <c r="G123">
        <v>0</v>
      </c>
      <c r="H123">
        <v>43</v>
      </c>
      <c r="I123">
        <v>43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2</v>
      </c>
      <c r="D137">
        <v>2</v>
      </c>
      <c r="E137">
        <v>0</v>
      </c>
      <c r="F137">
        <v>2</v>
      </c>
      <c r="G137">
        <v>0</v>
      </c>
      <c r="H137">
        <v>2</v>
      </c>
      <c r="I137">
        <v>2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1</v>
      </c>
      <c r="D170">
        <v>1</v>
      </c>
      <c r="E170">
        <v>0</v>
      </c>
      <c r="F170">
        <v>1</v>
      </c>
      <c r="G170">
        <v>0</v>
      </c>
      <c r="H170">
        <v>1</v>
      </c>
      <c r="I170">
        <v>1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2</v>
      </c>
      <c r="D191">
        <v>2</v>
      </c>
      <c r="E191">
        <v>0</v>
      </c>
      <c r="F191">
        <v>2</v>
      </c>
      <c r="G191">
        <v>0</v>
      </c>
      <c r="H191">
        <v>2</v>
      </c>
      <c r="I191">
        <v>2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34657</v>
      </c>
      <c r="D201">
        <v>33271</v>
      </c>
      <c r="E201">
        <v>1386</v>
      </c>
      <c r="F201">
        <v>36345</v>
      </c>
      <c r="G201">
        <v>1480</v>
      </c>
      <c r="H201">
        <v>11433</v>
      </c>
      <c r="I201">
        <v>8862</v>
      </c>
      <c r="J201">
        <v>2571</v>
      </c>
      <c r="K201">
        <v>0</v>
      </c>
      <c r="L201">
        <v>0</v>
      </c>
      <c r="M201">
        <v>0</v>
      </c>
      <c r="N201">
        <v>32</v>
      </c>
      <c r="O201">
        <v>29</v>
      </c>
      <c r="P201">
        <v>3</v>
      </c>
      <c r="Q201">
        <v>210</v>
      </c>
      <c r="R201">
        <v>158</v>
      </c>
      <c r="S201">
        <v>52</v>
      </c>
      <c r="T201">
        <v>21838</v>
      </c>
      <c r="U201">
        <v>21335</v>
      </c>
      <c r="V201">
        <v>503</v>
      </c>
      <c r="W201">
        <v>0</v>
      </c>
      <c r="X201">
        <v>0</v>
      </c>
      <c r="Y201">
        <v>0</v>
      </c>
      <c r="Z201">
        <v>19</v>
      </c>
      <c r="AA201">
        <v>17</v>
      </c>
      <c r="AB201">
        <v>2</v>
      </c>
      <c r="AC201">
        <v>1125</v>
      </c>
      <c r="AD201">
        <v>1088</v>
      </c>
      <c r="AE201">
        <v>37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3</v>
      </c>
      <c r="D228">
        <v>3</v>
      </c>
      <c r="E228">
        <v>0</v>
      </c>
      <c r="F228">
        <v>3</v>
      </c>
      <c r="G228">
        <v>0</v>
      </c>
      <c r="H228">
        <v>3</v>
      </c>
      <c r="I228">
        <v>3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12</v>
      </c>
      <c r="D247">
        <v>12</v>
      </c>
      <c r="E247">
        <v>0</v>
      </c>
      <c r="F247">
        <v>14</v>
      </c>
      <c r="G247">
        <v>0</v>
      </c>
      <c r="H247">
        <v>12</v>
      </c>
      <c r="I247">
        <v>10</v>
      </c>
      <c r="J247">
        <v>2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3</v>
      </c>
      <c r="D249">
        <v>3</v>
      </c>
      <c r="E249">
        <v>0</v>
      </c>
      <c r="F249">
        <v>3</v>
      </c>
      <c r="G249">
        <v>0</v>
      </c>
      <c r="H249">
        <v>3</v>
      </c>
      <c r="I249">
        <v>3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1077</v>
      </c>
      <c r="D253">
        <v>1077</v>
      </c>
      <c r="E253">
        <v>0</v>
      </c>
      <c r="F253">
        <v>1081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18984</v>
      </c>
      <c r="AG253">
        <v>933</v>
      </c>
      <c r="AH253">
        <v>800</v>
      </c>
      <c r="AI253">
        <v>133</v>
      </c>
      <c r="AJ253">
        <v>18051</v>
      </c>
      <c r="AK253">
        <v>17368</v>
      </c>
      <c r="AL253">
        <v>683</v>
      </c>
      <c r="AM253">
        <v>1077</v>
      </c>
      <c r="AN253">
        <v>1073</v>
      </c>
      <c r="AO253">
        <v>4</v>
      </c>
      <c r="AP253" t="s">
        <v>53</v>
      </c>
      <c r="AQ253" t="s">
        <v>53</v>
      </c>
      <c r="AR253" t="s">
        <v>53</v>
      </c>
      <c r="AS253">
        <v>157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253"/>
  <sheetViews>
    <sheetView topLeftCell="A241" workbookViewId="0"/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556</v>
      </c>
    </row>
    <row r="4" spans="1:46">
      <c r="A4" t="s">
        <v>550</v>
      </c>
    </row>
    <row r="5" spans="1:46">
      <c r="A5" t="s">
        <v>557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 t="s">
        <v>53</v>
      </c>
      <c r="F8">
        <v>0</v>
      </c>
      <c r="G8" t="s">
        <v>53</v>
      </c>
      <c r="H8">
        <v>0</v>
      </c>
      <c r="I8">
        <v>0</v>
      </c>
      <c r="J8">
        <v>0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0</v>
      </c>
      <c r="U8">
        <v>0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 t="s">
        <v>53</v>
      </c>
      <c r="F9">
        <v>0</v>
      </c>
      <c r="G9" t="s">
        <v>53</v>
      </c>
      <c r="H9">
        <v>0</v>
      </c>
      <c r="I9">
        <v>0</v>
      </c>
      <c r="J9">
        <v>0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0</v>
      </c>
      <c r="U9">
        <v>0</v>
      </c>
      <c r="V9">
        <v>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 t="s">
        <v>53</v>
      </c>
      <c r="F10">
        <v>0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0</v>
      </c>
      <c r="U10">
        <v>0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50</v>
      </c>
      <c r="D11">
        <v>50</v>
      </c>
      <c r="E11" t="s">
        <v>53</v>
      </c>
      <c r="F11">
        <v>83</v>
      </c>
      <c r="G11" t="s">
        <v>53</v>
      </c>
      <c r="H11">
        <v>50</v>
      </c>
      <c r="I11">
        <v>17</v>
      </c>
      <c r="J11">
        <v>33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 t="s">
        <v>53</v>
      </c>
      <c r="F12">
        <v>0</v>
      </c>
      <c r="G12" t="s">
        <v>53</v>
      </c>
      <c r="H12">
        <v>0</v>
      </c>
      <c r="I12">
        <v>0</v>
      </c>
      <c r="J12">
        <v>0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 t="s">
        <v>53</v>
      </c>
      <c r="F13">
        <v>0</v>
      </c>
      <c r="G13" t="s">
        <v>53</v>
      </c>
      <c r="H13">
        <v>0</v>
      </c>
      <c r="I13">
        <v>0</v>
      </c>
      <c r="J13">
        <v>0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0</v>
      </c>
      <c r="U13">
        <v>0</v>
      </c>
      <c r="V13">
        <v>0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2</v>
      </c>
      <c r="D15">
        <v>2</v>
      </c>
      <c r="E15" t="s">
        <v>53</v>
      </c>
      <c r="F15">
        <v>2</v>
      </c>
      <c r="G15" t="s">
        <v>53</v>
      </c>
      <c r="H15">
        <v>2</v>
      </c>
      <c r="I15">
        <v>2</v>
      </c>
      <c r="J15">
        <v>0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0</v>
      </c>
      <c r="U15">
        <v>0</v>
      </c>
      <c r="V15">
        <v>0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 t="s">
        <v>53</v>
      </c>
      <c r="F17">
        <v>0</v>
      </c>
      <c r="G17" t="s">
        <v>53</v>
      </c>
      <c r="H17">
        <v>0</v>
      </c>
      <c r="I17">
        <v>0</v>
      </c>
      <c r="J17">
        <v>0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0</v>
      </c>
      <c r="U17">
        <v>0</v>
      </c>
      <c r="V17">
        <v>0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 t="s">
        <v>53</v>
      </c>
      <c r="F18">
        <v>0</v>
      </c>
      <c r="G18" t="s">
        <v>53</v>
      </c>
      <c r="H18">
        <v>0</v>
      </c>
      <c r="I18">
        <v>0</v>
      </c>
      <c r="J18">
        <v>0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 t="s">
        <v>53</v>
      </c>
      <c r="F20">
        <v>0</v>
      </c>
      <c r="G20" t="s">
        <v>53</v>
      </c>
      <c r="H20">
        <v>0</v>
      </c>
      <c r="I20">
        <v>0</v>
      </c>
      <c r="J20">
        <v>0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 t="s">
        <v>53</v>
      </c>
      <c r="F23">
        <v>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0</v>
      </c>
      <c r="U23">
        <v>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 t="s">
        <v>53</v>
      </c>
      <c r="F24">
        <v>0</v>
      </c>
      <c r="G24" t="s">
        <v>53</v>
      </c>
      <c r="H24">
        <v>0</v>
      </c>
      <c r="I24">
        <v>0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0</v>
      </c>
      <c r="U24">
        <v>0</v>
      </c>
      <c r="V24">
        <v>0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 t="s">
        <v>53</v>
      </c>
      <c r="F25">
        <v>0</v>
      </c>
      <c r="G25" t="s">
        <v>53</v>
      </c>
      <c r="H25">
        <v>0</v>
      </c>
      <c r="I25">
        <v>0</v>
      </c>
      <c r="J25">
        <v>0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 t="s">
        <v>53</v>
      </c>
      <c r="F26">
        <v>0</v>
      </c>
      <c r="G26" t="s">
        <v>53</v>
      </c>
      <c r="H26">
        <v>0</v>
      </c>
      <c r="I26">
        <v>0</v>
      </c>
      <c r="J26">
        <v>0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 t="s">
        <v>53</v>
      </c>
      <c r="F28">
        <v>0</v>
      </c>
      <c r="G28" t="s">
        <v>53</v>
      </c>
      <c r="H28">
        <v>0</v>
      </c>
      <c r="I28">
        <v>0</v>
      </c>
      <c r="J28">
        <v>0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0</v>
      </c>
      <c r="U28">
        <v>0</v>
      </c>
      <c r="V28">
        <v>0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 t="s">
        <v>53</v>
      </c>
      <c r="F29">
        <v>0</v>
      </c>
      <c r="G29" t="s">
        <v>53</v>
      </c>
      <c r="H29">
        <v>0</v>
      </c>
      <c r="I29">
        <v>0</v>
      </c>
      <c r="J29">
        <v>0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0</v>
      </c>
      <c r="U29">
        <v>0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 t="s">
        <v>53</v>
      </c>
      <c r="F32">
        <v>0</v>
      </c>
      <c r="G32" t="s">
        <v>53</v>
      </c>
      <c r="H32">
        <v>0</v>
      </c>
      <c r="I32">
        <v>0</v>
      </c>
      <c r="J32">
        <v>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 t="s">
        <v>53</v>
      </c>
      <c r="F33">
        <v>0</v>
      </c>
      <c r="G33" t="s">
        <v>53</v>
      </c>
      <c r="H33">
        <v>0</v>
      </c>
      <c r="I33">
        <v>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321</v>
      </c>
      <c r="D34">
        <v>321</v>
      </c>
      <c r="E34" t="s">
        <v>53</v>
      </c>
      <c r="F34">
        <v>417</v>
      </c>
      <c r="G34" t="s">
        <v>53</v>
      </c>
      <c r="H34">
        <v>321</v>
      </c>
      <c r="I34">
        <v>225</v>
      </c>
      <c r="J34">
        <v>96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16</v>
      </c>
      <c r="D35">
        <v>16</v>
      </c>
      <c r="E35" t="s">
        <v>53</v>
      </c>
      <c r="F35">
        <v>16</v>
      </c>
      <c r="G35" t="s">
        <v>53</v>
      </c>
      <c r="H35">
        <v>16</v>
      </c>
      <c r="I35">
        <v>16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 t="s">
        <v>53</v>
      </c>
      <c r="F38">
        <v>0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0</v>
      </c>
      <c r="U38">
        <v>0</v>
      </c>
      <c r="V38">
        <v>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 t="s">
        <v>53</v>
      </c>
      <c r="F39">
        <v>0</v>
      </c>
      <c r="G39" t="s">
        <v>53</v>
      </c>
      <c r="H39">
        <v>0</v>
      </c>
      <c r="I39">
        <v>0</v>
      </c>
      <c r="J39">
        <v>0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0</v>
      </c>
      <c r="U39">
        <v>0</v>
      </c>
      <c r="V39">
        <v>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 t="s">
        <v>53</v>
      </c>
      <c r="F41">
        <v>0</v>
      </c>
      <c r="G41" t="s">
        <v>53</v>
      </c>
      <c r="H41">
        <v>0</v>
      </c>
      <c r="I41">
        <v>0</v>
      </c>
      <c r="J41">
        <v>0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 t="s">
        <v>53</v>
      </c>
      <c r="F44">
        <v>0</v>
      </c>
      <c r="G44" t="s">
        <v>53</v>
      </c>
      <c r="H44">
        <v>0</v>
      </c>
      <c r="I44">
        <v>0</v>
      </c>
      <c r="J44">
        <v>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 t="s">
        <v>53</v>
      </c>
      <c r="F45">
        <v>0</v>
      </c>
      <c r="G45" t="s">
        <v>53</v>
      </c>
      <c r="H45">
        <v>0</v>
      </c>
      <c r="I45">
        <v>0</v>
      </c>
      <c r="J45">
        <v>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0</v>
      </c>
      <c r="U45">
        <v>0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 t="s">
        <v>53</v>
      </c>
      <c r="F47">
        <v>0</v>
      </c>
      <c r="G47" t="s">
        <v>53</v>
      </c>
      <c r="H47">
        <v>0</v>
      </c>
      <c r="I47">
        <v>0</v>
      </c>
      <c r="J47">
        <v>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0</v>
      </c>
      <c r="U47">
        <v>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1</v>
      </c>
      <c r="D48">
        <v>1</v>
      </c>
      <c r="E48" t="s">
        <v>53</v>
      </c>
      <c r="F48">
        <v>1</v>
      </c>
      <c r="G48" t="s">
        <v>53</v>
      </c>
      <c r="H48">
        <v>1</v>
      </c>
      <c r="I48">
        <v>1</v>
      </c>
      <c r="J48">
        <v>0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0</v>
      </c>
      <c r="U48">
        <v>0</v>
      </c>
      <c r="V48">
        <v>0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 t="s">
        <v>53</v>
      </c>
      <c r="F51">
        <v>0</v>
      </c>
      <c r="G51" t="s">
        <v>53</v>
      </c>
      <c r="H51">
        <v>0</v>
      </c>
      <c r="I51">
        <v>0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 t="s">
        <v>53</v>
      </c>
      <c r="F52">
        <v>0</v>
      </c>
      <c r="G52" t="s">
        <v>53</v>
      </c>
      <c r="H52">
        <v>0</v>
      </c>
      <c r="I52">
        <v>0</v>
      </c>
      <c r="J52">
        <v>0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0</v>
      </c>
      <c r="U52">
        <v>0</v>
      </c>
      <c r="V52">
        <v>0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 t="s">
        <v>53</v>
      </c>
      <c r="F53">
        <v>0</v>
      </c>
      <c r="G53" t="s">
        <v>53</v>
      </c>
      <c r="H53">
        <v>0</v>
      </c>
      <c r="I53">
        <v>0</v>
      </c>
      <c r="J53">
        <v>0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0</v>
      </c>
      <c r="U53">
        <v>0</v>
      </c>
      <c r="V53">
        <v>0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 t="s">
        <v>53</v>
      </c>
      <c r="F54">
        <v>0</v>
      </c>
      <c r="G54" t="s">
        <v>53</v>
      </c>
      <c r="H54">
        <v>0</v>
      </c>
      <c r="I54">
        <v>0</v>
      </c>
      <c r="J54">
        <v>0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0</v>
      </c>
      <c r="U54">
        <v>0</v>
      </c>
      <c r="V54">
        <v>0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 t="s">
        <v>53</v>
      </c>
      <c r="F55">
        <v>0</v>
      </c>
      <c r="G55" t="s">
        <v>53</v>
      </c>
      <c r="H55">
        <v>0</v>
      </c>
      <c r="I55">
        <v>0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0</v>
      </c>
      <c r="U55">
        <v>0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 t="s">
        <v>53</v>
      </c>
      <c r="F57">
        <v>0</v>
      </c>
      <c r="G57" t="s">
        <v>53</v>
      </c>
      <c r="H57">
        <v>0</v>
      </c>
      <c r="I57">
        <v>0</v>
      </c>
      <c r="J57">
        <v>0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 t="s">
        <v>53</v>
      </c>
      <c r="F59">
        <v>0</v>
      </c>
      <c r="G59" t="s">
        <v>53</v>
      </c>
      <c r="H59">
        <v>0</v>
      </c>
      <c r="I59">
        <v>0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0</v>
      </c>
      <c r="U59">
        <v>0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 t="s">
        <v>53</v>
      </c>
      <c r="F61">
        <v>0</v>
      </c>
      <c r="G61" t="s">
        <v>53</v>
      </c>
      <c r="H61">
        <v>0</v>
      </c>
      <c r="I61">
        <v>0</v>
      </c>
      <c r="J61">
        <v>0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0</v>
      </c>
      <c r="U61">
        <v>0</v>
      </c>
      <c r="V61">
        <v>0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1</v>
      </c>
      <c r="D62">
        <v>1</v>
      </c>
      <c r="E62" t="s">
        <v>53</v>
      </c>
      <c r="F62">
        <v>1</v>
      </c>
      <c r="G62" t="s">
        <v>53</v>
      </c>
      <c r="H62">
        <v>1</v>
      </c>
      <c r="I62">
        <v>1</v>
      </c>
      <c r="J62">
        <v>0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0</v>
      </c>
      <c r="U62">
        <v>0</v>
      </c>
      <c r="V62">
        <v>0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 t="s">
        <v>53</v>
      </c>
      <c r="F64">
        <v>0</v>
      </c>
      <c r="G64" t="s">
        <v>53</v>
      </c>
      <c r="H64">
        <v>0</v>
      </c>
      <c r="I64">
        <v>0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0</v>
      </c>
      <c r="U64">
        <v>0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 t="s">
        <v>53</v>
      </c>
      <c r="F65">
        <v>0</v>
      </c>
      <c r="G65" t="s">
        <v>53</v>
      </c>
      <c r="H65">
        <v>0</v>
      </c>
      <c r="I65">
        <v>0</v>
      </c>
      <c r="J65">
        <v>0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0</v>
      </c>
      <c r="U65">
        <v>0</v>
      </c>
      <c r="V65">
        <v>0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 t="s">
        <v>53</v>
      </c>
      <c r="F66">
        <v>0</v>
      </c>
      <c r="G66" t="s">
        <v>53</v>
      </c>
      <c r="H66">
        <v>0</v>
      </c>
      <c r="I66">
        <v>0</v>
      </c>
      <c r="J66">
        <v>0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0</v>
      </c>
      <c r="U66">
        <v>0</v>
      </c>
      <c r="V66">
        <v>0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 t="s">
        <v>53</v>
      </c>
      <c r="F68">
        <v>0</v>
      </c>
      <c r="G68" t="s">
        <v>53</v>
      </c>
      <c r="H68">
        <v>0</v>
      </c>
      <c r="I68">
        <v>0</v>
      </c>
      <c r="J68">
        <v>0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 t="s">
        <v>53</v>
      </c>
      <c r="F70">
        <v>0</v>
      </c>
      <c r="G70" t="s">
        <v>53</v>
      </c>
      <c r="H70">
        <v>0</v>
      </c>
      <c r="I70">
        <v>0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 t="s">
        <v>53</v>
      </c>
      <c r="F73">
        <v>0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0</v>
      </c>
      <c r="U73">
        <v>0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 t="s">
        <v>53</v>
      </c>
      <c r="F75">
        <v>0</v>
      </c>
      <c r="G75" t="s">
        <v>53</v>
      </c>
      <c r="H75">
        <v>0</v>
      </c>
      <c r="I75">
        <v>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0</v>
      </c>
      <c r="U75">
        <v>0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1171</v>
      </c>
      <c r="D78">
        <v>1171</v>
      </c>
      <c r="E78" t="s">
        <v>53</v>
      </c>
      <c r="F78">
        <v>1188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1171</v>
      </c>
      <c r="U78">
        <v>1154</v>
      </c>
      <c r="V78">
        <v>17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 t="s">
        <v>53</v>
      </c>
      <c r="F79">
        <v>0</v>
      </c>
      <c r="G79" t="s">
        <v>53</v>
      </c>
      <c r="H79">
        <v>0</v>
      </c>
      <c r="I79">
        <v>0</v>
      </c>
      <c r="J79">
        <v>0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0</v>
      </c>
      <c r="U79">
        <v>0</v>
      </c>
      <c r="V79">
        <v>0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 t="s">
        <v>53</v>
      </c>
      <c r="F81">
        <v>0</v>
      </c>
      <c r="G81" t="s">
        <v>53</v>
      </c>
      <c r="H81">
        <v>0</v>
      </c>
      <c r="I81">
        <v>0</v>
      </c>
      <c r="J81">
        <v>0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0</v>
      </c>
      <c r="U81">
        <v>0</v>
      </c>
      <c r="V81">
        <v>0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 t="s">
        <v>53</v>
      </c>
      <c r="F82">
        <v>0</v>
      </c>
      <c r="G82" t="s">
        <v>53</v>
      </c>
      <c r="H82">
        <v>0</v>
      </c>
      <c r="I82">
        <v>0</v>
      </c>
      <c r="J82">
        <v>0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0</v>
      </c>
      <c r="U82">
        <v>0</v>
      </c>
      <c r="V82">
        <v>0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1239</v>
      </c>
      <c r="D83">
        <v>1239</v>
      </c>
      <c r="E83" t="s">
        <v>53</v>
      </c>
      <c r="F83">
        <v>1950</v>
      </c>
      <c r="G83" t="s">
        <v>53</v>
      </c>
      <c r="H83">
        <v>1239</v>
      </c>
      <c r="I83">
        <v>528</v>
      </c>
      <c r="J83">
        <v>711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0</v>
      </c>
      <c r="U83">
        <v>0</v>
      </c>
      <c r="V83">
        <v>0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721</v>
      </c>
      <c r="D85">
        <v>721</v>
      </c>
      <c r="E85" t="s">
        <v>53</v>
      </c>
      <c r="F85">
        <v>737</v>
      </c>
      <c r="G85" t="s">
        <v>53</v>
      </c>
      <c r="H85">
        <v>303</v>
      </c>
      <c r="I85">
        <v>301</v>
      </c>
      <c r="J85">
        <v>2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418</v>
      </c>
      <c r="U85">
        <v>404</v>
      </c>
      <c r="V85">
        <v>14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 t="s">
        <v>53</v>
      </c>
      <c r="F86">
        <v>0</v>
      </c>
      <c r="G86" t="s">
        <v>53</v>
      </c>
      <c r="H86">
        <v>0</v>
      </c>
      <c r="I86">
        <v>0</v>
      </c>
      <c r="J86">
        <v>0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0</v>
      </c>
      <c r="U86">
        <v>0</v>
      </c>
      <c r="V86">
        <v>0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 t="s">
        <v>53</v>
      </c>
      <c r="F88">
        <v>0</v>
      </c>
      <c r="G88" t="s">
        <v>53</v>
      </c>
      <c r="H88">
        <v>0</v>
      </c>
      <c r="I88">
        <v>0</v>
      </c>
      <c r="J88">
        <v>0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 t="s">
        <v>53</v>
      </c>
      <c r="F89">
        <v>0</v>
      </c>
      <c r="G89" t="s">
        <v>53</v>
      </c>
      <c r="H89">
        <v>0</v>
      </c>
      <c r="I89">
        <v>0</v>
      </c>
      <c r="J89">
        <v>0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0</v>
      </c>
      <c r="U89">
        <v>0</v>
      </c>
      <c r="V89">
        <v>0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 t="s">
        <v>53</v>
      </c>
      <c r="F91">
        <v>0</v>
      </c>
      <c r="G91" t="s">
        <v>53</v>
      </c>
      <c r="H91">
        <v>0</v>
      </c>
      <c r="I91">
        <v>0</v>
      </c>
      <c r="J91">
        <v>0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 t="s">
        <v>53</v>
      </c>
      <c r="F92">
        <v>0</v>
      </c>
      <c r="G92" t="s">
        <v>53</v>
      </c>
      <c r="H92">
        <v>0</v>
      </c>
      <c r="I92">
        <v>0</v>
      </c>
      <c r="J92">
        <v>0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0</v>
      </c>
      <c r="U92">
        <v>0</v>
      </c>
      <c r="V92">
        <v>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 t="s">
        <v>53</v>
      </c>
      <c r="F97">
        <v>0</v>
      </c>
      <c r="G97" t="s">
        <v>53</v>
      </c>
      <c r="H97">
        <v>0</v>
      </c>
      <c r="I97">
        <v>0</v>
      </c>
      <c r="J97">
        <v>0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0</v>
      </c>
      <c r="U97">
        <v>0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 t="s">
        <v>53</v>
      </c>
      <c r="F98">
        <v>0</v>
      </c>
      <c r="G98" t="s">
        <v>53</v>
      </c>
      <c r="H98">
        <v>0</v>
      </c>
      <c r="I98">
        <v>0</v>
      </c>
      <c r="J98">
        <v>0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0</v>
      </c>
      <c r="U98">
        <v>0</v>
      </c>
      <c r="V98">
        <v>0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 t="s">
        <v>53</v>
      </c>
      <c r="F99">
        <v>0</v>
      </c>
      <c r="G99" t="s">
        <v>53</v>
      </c>
      <c r="H99">
        <v>0</v>
      </c>
      <c r="I99">
        <v>0</v>
      </c>
      <c r="J99">
        <v>0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0</v>
      </c>
      <c r="U99">
        <v>0</v>
      </c>
      <c r="V99">
        <v>0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1433</v>
      </c>
      <c r="D102">
        <v>1433</v>
      </c>
      <c r="E102" t="s">
        <v>53</v>
      </c>
      <c r="F102">
        <v>1443</v>
      </c>
      <c r="G102" t="s">
        <v>53</v>
      </c>
      <c r="H102">
        <v>541</v>
      </c>
      <c r="I102">
        <v>531</v>
      </c>
      <c r="J102">
        <v>10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892</v>
      </c>
      <c r="U102">
        <v>892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 t="s">
        <v>53</v>
      </c>
      <c r="F104">
        <v>0</v>
      </c>
      <c r="G104" t="s">
        <v>53</v>
      </c>
      <c r="H104">
        <v>0</v>
      </c>
      <c r="I104">
        <v>0</v>
      </c>
      <c r="J104">
        <v>0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 t="s">
        <v>53</v>
      </c>
      <c r="F107">
        <v>0</v>
      </c>
      <c r="G107" t="s">
        <v>53</v>
      </c>
      <c r="H107">
        <v>0</v>
      </c>
      <c r="I107">
        <v>0</v>
      </c>
      <c r="J107">
        <v>0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0</v>
      </c>
      <c r="U107">
        <v>0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 t="s">
        <v>53</v>
      </c>
      <c r="F111">
        <v>0</v>
      </c>
      <c r="G111" t="s">
        <v>53</v>
      </c>
      <c r="H111">
        <v>0</v>
      </c>
      <c r="I111">
        <v>0</v>
      </c>
      <c r="J111">
        <v>0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0</v>
      </c>
      <c r="U111">
        <v>0</v>
      </c>
      <c r="V111">
        <v>0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 t="s">
        <v>53</v>
      </c>
      <c r="F114">
        <v>0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0</v>
      </c>
      <c r="U114">
        <v>0</v>
      </c>
      <c r="V114">
        <v>0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0</v>
      </c>
      <c r="D116">
        <v>0</v>
      </c>
      <c r="E116" t="s">
        <v>53</v>
      </c>
      <c r="F116">
        <v>0</v>
      </c>
      <c r="G116" t="s">
        <v>53</v>
      </c>
      <c r="H116">
        <v>0</v>
      </c>
      <c r="I116">
        <v>0</v>
      </c>
      <c r="J116">
        <v>0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0</v>
      </c>
      <c r="U116">
        <v>0</v>
      </c>
      <c r="V116">
        <v>0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 t="s">
        <v>53</v>
      </c>
      <c r="F117">
        <v>0</v>
      </c>
      <c r="G117" t="s">
        <v>53</v>
      </c>
      <c r="H117">
        <v>0</v>
      </c>
      <c r="I117">
        <v>0</v>
      </c>
      <c r="J117">
        <v>0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0</v>
      </c>
      <c r="U117">
        <v>0</v>
      </c>
      <c r="V117">
        <v>0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 t="s">
        <v>53</v>
      </c>
      <c r="F120">
        <v>0</v>
      </c>
      <c r="G120" t="s">
        <v>53</v>
      </c>
      <c r="H120">
        <v>0</v>
      </c>
      <c r="I120">
        <v>0</v>
      </c>
      <c r="J120">
        <v>0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0</v>
      </c>
      <c r="U120">
        <v>0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 t="s">
        <v>53</v>
      </c>
      <c r="F123">
        <v>0</v>
      </c>
      <c r="G123" t="s">
        <v>53</v>
      </c>
      <c r="H123">
        <v>0</v>
      </c>
      <c r="I123">
        <v>0</v>
      </c>
      <c r="J123">
        <v>0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0</v>
      </c>
      <c r="U123">
        <v>0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 t="s">
        <v>53</v>
      </c>
      <c r="F124">
        <v>0</v>
      </c>
      <c r="G124" t="s">
        <v>53</v>
      </c>
      <c r="H124">
        <v>0</v>
      </c>
      <c r="I124">
        <v>0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962</v>
      </c>
      <c r="D125">
        <v>962</v>
      </c>
      <c r="E125" t="s">
        <v>53</v>
      </c>
      <c r="F125">
        <v>1111</v>
      </c>
      <c r="G125" t="s">
        <v>53</v>
      </c>
      <c r="H125">
        <v>960</v>
      </c>
      <c r="I125">
        <v>811</v>
      </c>
      <c r="J125">
        <v>149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2</v>
      </c>
      <c r="U125">
        <v>2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 t="s">
        <v>53</v>
      </c>
      <c r="F126">
        <v>0</v>
      </c>
      <c r="G126" t="s">
        <v>53</v>
      </c>
      <c r="H126">
        <v>0</v>
      </c>
      <c r="I126">
        <v>0</v>
      </c>
      <c r="J126">
        <v>0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0</v>
      </c>
      <c r="U126">
        <v>0</v>
      </c>
      <c r="V126">
        <v>0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 t="s">
        <v>53</v>
      </c>
      <c r="F127">
        <v>0</v>
      </c>
      <c r="G127" t="s">
        <v>53</v>
      </c>
      <c r="H127">
        <v>0</v>
      </c>
      <c r="I127">
        <v>0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0</v>
      </c>
      <c r="U127">
        <v>0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 t="s">
        <v>53</v>
      </c>
      <c r="F129">
        <v>0</v>
      </c>
      <c r="G129" t="s">
        <v>53</v>
      </c>
      <c r="H129">
        <v>0</v>
      </c>
      <c r="I129">
        <v>0</v>
      </c>
      <c r="J129">
        <v>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19</v>
      </c>
      <c r="D131">
        <v>19</v>
      </c>
      <c r="E131" t="s">
        <v>53</v>
      </c>
      <c r="F131">
        <v>27</v>
      </c>
      <c r="G131" t="s">
        <v>53</v>
      </c>
      <c r="H131">
        <v>19</v>
      </c>
      <c r="I131">
        <v>11</v>
      </c>
      <c r="J131">
        <v>8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0</v>
      </c>
      <c r="U131">
        <v>0</v>
      </c>
      <c r="V131">
        <v>0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 t="s">
        <v>53</v>
      </c>
      <c r="F133">
        <v>0</v>
      </c>
      <c r="G133" t="s">
        <v>53</v>
      </c>
      <c r="H133">
        <v>0</v>
      </c>
      <c r="I133">
        <v>0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0</v>
      </c>
      <c r="U133">
        <v>0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 t="s">
        <v>53</v>
      </c>
      <c r="F134">
        <v>0</v>
      </c>
      <c r="G134" t="s">
        <v>53</v>
      </c>
      <c r="H134">
        <v>0</v>
      </c>
      <c r="I134">
        <v>0</v>
      </c>
      <c r="J134">
        <v>0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0</v>
      </c>
      <c r="U134">
        <v>0</v>
      </c>
      <c r="V134">
        <v>0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 t="s">
        <v>53</v>
      </c>
      <c r="F135">
        <v>0</v>
      </c>
      <c r="G135" t="s">
        <v>53</v>
      </c>
      <c r="H135">
        <v>0</v>
      </c>
      <c r="I135">
        <v>0</v>
      </c>
      <c r="J135">
        <v>0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0</v>
      </c>
      <c r="U135">
        <v>0</v>
      </c>
      <c r="V135">
        <v>0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 t="s">
        <v>53</v>
      </c>
      <c r="F136">
        <v>0</v>
      </c>
      <c r="G136" t="s">
        <v>53</v>
      </c>
      <c r="H136">
        <v>0</v>
      </c>
      <c r="I136">
        <v>0</v>
      </c>
      <c r="J136">
        <v>0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0</v>
      </c>
      <c r="U136">
        <v>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 t="s">
        <v>53</v>
      </c>
      <c r="F137">
        <v>0</v>
      </c>
      <c r="G137" t="s">
        <v>53</v>
      </c>
      <c r="H137">
        <v>0</v>
      </c>
      <c r="I137">
        <v>0</v>
      </c>
      <c r="J137">
        <v>0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0</v>
      </c>
      <c r="U137">
        <v>0</v>
      </c>
      <c r="V137">
        <v>0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 t="s">
        <v>53</v>
      </c>
      <c r="F140">
        <v>0</v>
      </c>
      <c r="G140" t="s">
        <v>53</v>
      </c>
      <c r="H140">
        <v>0</v>
      </c>
      <c r="I140">
        <v>0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 t="s">
        <v>53</v>
      </c>
      <c r="F141">
        <v>0</v>
      </c>
      <c r="G141" t="s">
        <v>53</v>
      </c>
      <c r="H141">
        <v>0</v>
      </c>
      <c r="I141">
        <v>0</v>
      </c>
      <c r="J141">
        <v>0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 t="s">
        <v>53</v>
      </c>
      <c r="F143">
        <v>0</v>
      </c>
      <c r="G143" t="s">
        <v>53</v>
      </c>
      <c r="H143">
        <v>0</v>
      </c>
      <c r="I143">
        <v>0</v>
      </c>
      <c r="J143">
        <v>0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 t="s">
        <v>53</v>
      </c>
      <c r="F145">
        <v>0</v>
      </c>
      <c r="G145" t="s">
        <v>53</v>
      </c>
      <c r="H145">
        <v>0</v>
      </c>
      <c r="I145">
        <v>0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 t="s">
        <v>53</v>
      </c>
      <c r="F146">
        <v>0</v>
      </c>
      <c r="G146" t="s">
        <v>53</v>
      </c>
      <c r="H146">
        <v>0</v>
      </c>
      <c r="I146">
        <v>0</v>
      </c>
      <c r="J146">
        <v>0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0</v>
      </c>
      <c r="U146">
        <v>0</v>
      </c>
      <c r="V146">
        <v>0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100</v>
      </c>
      <c r="D147">
        <v>100</v>
      </c>
      <c r="E147" t="s">
        <v>53</v>
      </c>
      <c r="F147">
        <v>100</v>
      </c>
      <c r="G147" t="s">
        <v>53</v>
      </c>
      <c r="H147">
        <v>100</v>
      </c>
      <c r="I147">
        <v>100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 t="s">
        <v>53</v>
      </c>
      <c r="F149">
        <v>0</v>
      </c>
      <c r="G149" t="s">
        <v>53</v>
      </c>
      <c r="H149">
        <v>0</v>
      </c>
      <c r="I149">
        <v>0</v>
      </c>
      <c r="J149">
        <v>0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0</v>
      </c>
      <c r="U149">
        <v>0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117</v>
      </c>
      <c r="D150">
        <v>117</v>
      </c>
      <c r="E150" t="s">
        <v>53</v>
      </c>
      <c r="F150">
        <v>183</v>
      </c>
      <c r="G150" t="s">
        <v>53</v>
      </c>
      <c r="H150">
        <v>117</v>
      </c>
      <c r="I150">
        <v>51</v>
      </c>
      <c r="J150">
        <v>66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0</v>
      </c>
      <c r="U150">
        <v>0</v>
      </c>
      <c r="V150">
        <v>0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 t="s">
        <v>53</v>
      </c>
      <c r="F153">
        <v>0</v>
      </c>
      <c r="G153" t="s">
        <v>53</v>
      </c>
      <c r="H153">
        <v>0</v>
      </c>
      <c r="I153">
        <v>0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 t="s">
        <v>53</v>
      </c>
      <c r="F154">
        <v>0</v>
      </c>
      <c r="G154" t="s">
        <v>53</v>
      </c>
      <c r="H154">
        <v>0</v>
      </c>
      <c r="I154">
        <v>0</v>
      </c>
      <c r="J154">
        <v>0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0</v>
      </c>
      <c r="U154">
        <v>0</v>
      </c>
      <c r="V154">
        <v>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 t="s">
        <v>53</v>
      </c>
      <c r="F156">
        <v>0</v>
      </c>
      <c r="G156" t="s">
        <v>53</v>
      </c>
      <c r="H156">
        <v>0</v>
      </c>
      <c r="I156">
        <v>0</v>
      </c>
      <c r="J156">
        <v>0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0</v>
      </c>
      <c r="U156">
        <v>0</v>
      </c>
      <c r="V156">
        <v>0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 t="s">
        <v>53</v>
      </c>
      <c r="F157">
        <v>0</v>
      </c>
      <c r="G157" t="s">
        <v>53</v>
      </c>
      <c r="H157">
        <v>0</v>
      </c>
      <c r="I157">
        <v>0</v>
      </c>
      <c r="J157">
        <v>0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0</v>
      </c>
      <c r="U157">
        <v>0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 t="s">
        <v>53</v>
      </c>
      <c r="F158">
        <v>0</v>
      </c>
      <c r="G158" t="s">
        <v>53</v>
      </c>
      <c r="H158">
        <v>0</v>
      </c>
      <c r="I158">
        <v>0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 t="s">
        <v>53</v>
      </c>
      <c r="F159">
        <v>0</v>
      </c>
      <c r="G159" t="s">
        <v>53</v>
      </c>
      <c r="H159">
        <v>0</v>
      </c>
      <c r="I159">
        <v>0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0</v>
      </c>
      <c r="U159">
        <v>0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333</v>
      </c>
      <c r="D164">
        <v>333</v>
      </c>
      <c r="E164" t="s">
        <v>53</v>
      </c>
      <c r="F164">
        <v>389</v>
      </c>
      <c r="G164" t="s">
        <v>53</v>
      </c>
      <c r="H164">
        <v>98</v>
      </c>
      <c r="I164">
        <v>50</v>
      </c>
      <c r="J164">
        <v>48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235</v>
      </c>
      <c r="U164">
        <v>227</v>
      </c>
      <c r="V164">
        <v>8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 t="s">
        <v>53</v>
      </c>
      <c r="F165">
        <v>0</v>
      </c>
      <c r="G165" t="s">
        <v>53</v>
      </c>
      <c r="H165">
        <v>0</v>
      </c>
      <c r="I165">
        <v>0</v>
      </c>
      <c r="J165">
        <v>0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0</v>
      </c>
      <c r="U165">
        <v>0</v>
      </c>
      <c r="V165">
        <v>0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 t="s">
        <v>53</v>
      </c>
      <c r="F166">
        <v>0</v>
      </c>
      <c r="G166" t="s">
        <v>53</v>
      </c>
      <c r="H166">
        <v>0</v>
      </c>
      <c r="I166">
        <v>0</v>
      </c>
      <c r="J166">
        <v>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0</v>
      </c>
      <c r="U166">
        <v>0</v>
      </c>
      <c r="V166">
        <v>0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 t="s">
        <v>53</v>
      </c>
      <c r="F169">
        <v>0</v>
      </c>
      <c r="G169" t="s">
        <v>53</v>
      </c>
      <c r="H169">
        <v>0</v>
      </c>
      <c r="I169">
        <v>0</v>
      </c>
      <c r="J169">
        <v>0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0</v>
      </c>
      <c r="U169">
        <v>0</v>
      </c>
      <c r="V169">
        <v>0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 t="s">
        <v>53</v>
      </c>
      <c r="F170">
        <v>0</v>
      </c>
      <c r="G170" t="s">
        <v>53</v>
      </c>
      <c r="H170">
        <v>0</v>
      </c>
      <c r="I170">
        <v>0</v>
      </c>
      <c r="J170">
        <v>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0</v>
      </c>
      <c r="U170">
        <v>0</v>
      </c>
      <c r="V170">
        <v>0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 t="s">
        <v>53</v>
      </c>
      <c r="F171">
        <v>0</v>
      </c>
      <c r="G171" t="s">
        <v>53</v>
      </c>
      <c r="H171">
        <v>0</v>
      </c>
      <c r="I171">
        <v>0</v>
      </c>
      <c r="J171">
        <v>0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0</v>
      </c>
      <c r="U171">
        <v>0</v>
      </c>
      <c r="V171">
        <v>0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30</v>
      </c>
      <c r="D177">
        <v>30</v>
      </c>
      <c r="E177" t="s">
        <v>53</v>
      </c>
      <c r="F177">
        <v>30</v>
      </c>
      <c r="G177" t="s">
        <v>53</v>
      </c>
      <c r="H177">
        <v>30</v>
      </c>
      <c r="I177">
        <v>30</v>
      </c>
      <c r="J177">
        <v>0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0</v>
      </c>
      <c r="U177">
        <v>0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 t="s">
        <v>53</v>
      </c>
      <c r="F179">
        <v>0</v>
      </c>
      <c r="G179" t="s">
        <v>53</v>
      </c>
      <c r="H179">
        <v>0</v>
      </c>
      <c r="I179">
        <v>0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0</v>
      </c>
      <c r="U179">
        <v>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 t="s">
        <v>53</v>
      </c>
      <c r="F181">
        <v>0</v>
      </c>
      <c r="G181" t="s">
        <v>53</v>
      </c>
      <c r="H181">
        <v>0</v>
      </c>
      <c r="I181">
        <v>0</v>
      </c>
      <c r="J181">
        <v>0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0</v>
      </c>
      <c r="U181">
        <v>0</v>
      </c>
      <c r="V181">
        <v>0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 t="s">
        <v>53</v>
      </c>
      <c r="F182">
        <v>0</v>
      </c>
      <c r="G182" t="s">
        <v>53</v>
      </c>
      <c r="H182">
        <v>0</v>
      </c>
      <c r="I182">
        <v>0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 t="s">
        <v>53</v>
      </c>
      <c r="F183">
        <v>0</v>
      </c>
      <c r="G183" t="s">
        <v>53</v>
      </c>
      <c r="H183">
        <v>0</v>
      </c>
      <c r="I183">
        <v>0</v>
      </c>
      <c r="J183">
        <v>0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0</v>
      </c>
      <c r="U183">
        <v>0</v>
      </c>
      <c r="V183">
        <v>0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 t="s">
        <v>53</v>
      </c>
      <c r="F184">
        <v>0</v>
      </c>
      <c r="G184" t="s">
        <v>53</v>
      </c>
      <c r="H184">
        <v>0</v>
      </c>
      <c r="I184">
        <v>0</v>
      </c>
      <c r="J184">
        <v>0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 t="s">
        <v>53</v>
      </c>
      <c r="F186">
        <v>0</v>
      </c>
      <c r="G186" t="s">
        <v>53</v>
      </c>
      <c r="H186">
        <v>0</v>
      </c>
      <c r="I186">
        <v>0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336</v>
      </c>
      <c r="D190">
        <v>336</v>
      </c>
      <c r="E190" t="s">
        <v>53</v>
      </c>
      <c r="F190">
        <v>336</v>
      </c>
      <c r="G190" t="s">
        <v>53</v>
      </c>
      <c r="H190">
        <v>336</v>
      </c>
      <c r="I190">
        <v>336</v>
      </c>
      <c r="J190">
        <v>0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 t="s">
        <v>53</v>
      </c>
      <c r="F191">
        <v>0</v>
      </c>
      <c r="G191" t="s">
        <v>53</v>
      </c>
      <c r="H191">
        <v>0</v>
      </c>
      <c r="I191">
        <v>0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0</v>
      </c>
      <c r="U191">
        <v>0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 t="s">
        <v>53</v>
      </c>
      <c r="F193">
        <v>0</v>
      </c>
      <c r="G193" t="s">
        <v>53</v>
      </c>
      <c r="H193">
        <v>0</v>
      </c>
      <c r="I193">
        <v>0</v>
      </c>
      <c r="J193">
        <v>0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0</v>
      </c>
      <c r="U193">
        <v>0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846</v>
      </c>
      <c r="D194">
        <v>846</v>
      </c>
      <c r="E194" t="s">
        <v>53</v>
      </c>
      <c r="F194">
        <v>847</v>
      </c>
      <c r="G194" t="s">
        <v>53</v>
      </c>
      <c r="H194">
        <v>492</v>
      </c>
      <c r="I194">
        <v>492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354</v>
      </c>
      <c r="U194">
        <v>353</v>
      </c>
      <c r="V194">
        <v>1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 t="s">
        <v>53</v>
      </c>
      <c r="F195">
        <v>0</v>
      </c>
      <c r="G195" t="s">
        <v>53</v>
      </c>
      <c r="H195">
        <v>0</v>
      </c>
      <c r="I195">
        <v>0</v>
      </c>
      <c r="J195">
        <v>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0</v>
      </c>
      <c r="U195">
        <v>0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 t="s">
        <v>53</v>
      </c>
      <c r="F197">
        <v>0</v>
      </c>
      <c r="G197" t="s">
        <v>53</v>
      </c>
      <c r="H197">
        <v>0</v>
      </c>
      <c r="I197">
        <v>0</v>
      </c>
      <c r="J197">
        <v>0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0</v>
      </c>
      <c r="U197">
        <v>0</v>
      </c>
      <c r="V197">
        <v>0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 t="s">
        <v>53</v>
      </c>
      <c r="F199">
        <v>0</v>
      </c>
      <c r="G199" t="s">
        <v>53</v>
      </c>
      <c r="H199">
        <v>0</v>
      </c>
      <c r="I199">
        <v>0</v>
      </c>
      <c r="J199">
        <v>0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0</v>
      </c>
      <c r="U199">
        <v>0</v>
      </c>
      <c r="V199">
        <v>0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 t="s">
        <v>53</v>
      </c>
      <c r="F200">
        <v>0</v>
      </c>
      <c r="G200" t="s">
        <v>53</v>
      </c>
      <c r="H200">
        <v>0</v>
      </c>
      <c r="I200">
        <v>0</v>
      </c>
      <c r="J200">
        <v>0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0</v>
      </c>
      <c r="U200">
        <v>0</v>
      </c>
      <c r="V200">
        <v>0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68</v>
      </c>
      <c r="D201">
        <v>68</v>
      </c>
      <c r="E201" t="s">
        <v>53</v>
      </c>
      <c r="F201">
        <v>68</v>
      </c>
      <c r="G201" t="s">
        <v>53</v>
      </c>
      <c r="H201">
        <v>68</v>
      </c>
      <c r="I201">
        <v>68</v>
      </c>
      <c r="J201">
        <v>0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0</v>
      </c>
      <c r="U201">
        <v>0</v>
      </c>
      <c r="V201">
        <v>0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 t="s">
        <v>53</v>
      </c>
      <c r="F203">
        <v>0</v>
      </c>
      <c r="G203" t="s">
        <v>53</v>
      </c>
      <c r="H203">
        <v>0</v>
      </c>
      <c r="I203">
        <v>0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 t="s">
        <v>53</v>
      </c>
      <c r="F204">
        <v>0</v>
      </c>
      <c r="G204" t="s">
        <v>53</v>
      </c>
      <c r="H204">
        <v>0</v>
      </c>
      <c r="I204">
        <v>0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0</v>
      </c>
      <c r="U204">
        <v>0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 t="s">
        <v>53</v>
      </c>
      <c r="F205">
        <v>0</v>
      </c>
      <c r="G205" t="s">
        <v>53</v>
      </c>
      <c r="H205">
        <v>0</v>
      </c>
      <c r="I205">
        <v>0</v>
      </c>
      <c r="J205">
        <v>0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 t="s">
        <v>53</v>
      </c>
      <c r="F207">
        <v>0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0</v>
      </c>
      <c r="U207">
        <v>0</v>
      </c>
      <c r="V207">
        <v>0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 t="s">
        <v>53</v>
      </c>
      <c r="F208">
        <v>0</v>
      </c>
      <c r="G208" t="s">
        <v>53</v>
      </c>
      <c r="H208">
        <v>0</v>
      </c>
      <c r="I208">
        <v>0</v>
      </c>
      <c r="J208">
        <v>0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0</v>
      </c>
      <c r="U208">
        <v>0</v>
      </c>
      <c r="V208">
        <v>0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 t="s">
        <v>53</v>
      </c>
      <c r="F210">
        <v>0</v>
      </c>
      <c r="G210" t="s">
        <v>53</v>
      </c>
      <c r="H210">
        <v>0</v>
      </c>
      <c r="I210">
        <v>0</v>
      </c>
      <c r="J210">
        <v>0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 t="s">
        <v>53</v>
      </c>
      <c r="F211">
        <v>0</v>
      </c>
      <c r="G211" t="s">
        <v>53</v>
      </c>
      <c r="H211">
        <v>0</v>
      </c>
      <c r="I211">
        <v>0</v>
      </c>
      <c r="J211">
        <v>0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0</v>
      </c>
      <c r="U211">
        <v>0</v>
      </c>
      <c r="V211">
        <v>0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2</v>
      </c>
      <c r="D213">
        <v>2</v>
      </c>
      <c r="E213" t="s">
        <v>53</v>
      </c>
      <c r="F213">
        <v>4</v>
      </c>
      <c r="G213" t="s">
        <v>53</v>
      </c>
      <c r="H213">
        <v>2</v>
      </c>
      <c r="I213">
        <v>0</v>
      </c>
      <c r="J213">
        <v>2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0</v>
      </c>
      <c r="U213">
        <v>0</v>
      </c>
      <c r="V213">
        <v>0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 t="s">
        <v>53</v>
      </c>
      <c r="F214">
        <v>0</v>
      </c>
      <c r="G214" t="s">
        <v>53</v>
      </c>
      <c r="H214">
        <v>0</v>
      </c>
      <c r="I214">
        <v>0</v>
      </c>
      <c r="J214">
        <v>0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 t="s">
        <v>53</v>
      </c>
      <c r="F216">
        <v>0</v>
      </c>
      <c r="G216" t="s">
        <v>53</v>
      </c>
      <c r="H216">
        <v>0</v>
      </c>
      <c r="I216">
        <v>0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 t="s">
        <v>53</v>
      </c>
      <c r="F217">
        <v>0</v>
      </c>
      <c r="G217" t="s">
        <v>53</v>
      </c>
      <c r="H217">
        <v>0</v>
      </c>
      <c r="I217">
        <v>0</v>
      </c>
      <c r="J217">
        <v>0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0</v>
      </c>
      <c r="U217">
        <v>0</v>
      </c>
      <c r="V217">
        <v>0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 t="s">
        <v>53</v>
      </c>
      <c r="F219">
        <v>0</v>
      </c>
      <c r="G219" t="s">
        <v>53</v>
      </c>
      <c r="H219">
        <v>0</v>
      </c>
      <c r="I219">
        <v>0</v>
      </c>
      <c r="J219">
        <v>0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0</v>
      </c>
      <c r="U219">
        <v>0</v>
      </c>
      <c r="V219">
        <v>0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 t="s">
        <v>53</v>
      </c>
      <c r="F221">
        <v>0</v>
      </c>
      <c r="G221" t="s">
        <v>53</v>
      </c>
      <c r="H221">
        <v>0</v>
      </c>
      <c r="I221">
        <v>0</v>
      </c>
      <c r="J221">
        <v>0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0</v>
      </c>
      <c r="U221">
        <v>0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 t="s">
        <v>53</v>
      </c>
      <c r="F222">
        <v>0</v>
      </c>
      <c r="G222" t="s">
        <v>53</v>
      </c>
      <c r="H222">
        <v>0</v>
      </c>
      <c r="I222">
        <v>0</v>
      </c>
      <c r="J222">
        <v>0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0</v>
      </c>
      <c r="U222">
        <v>0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 t="s">
        <v>53</v>
      </c>
      <c r="F223">
        <v>0</v>
      </c>
      <c r="G223" t="s">
        <v>53</v>
      </c>
      <c r="H223">
        <v>0</v>
      </c>
      <c r="I223">
        <v>0</v>
      </c>
      <c r="J223">
        <v>0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0</v>
      </c>
      <c r="U223">
        <v>0</v>
      </c>
      <c r="V223">
        <v>0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29</v>
      </c>
      <c r="D224">
        <v>29</v>
      </c>
      <c r="E224" t="s">
        <v>53</v>
      </c>
      <c r="F224">
        <v>29</v>
      </c>
      <c r="G224" t="s">
        <v>53</v>
      </c>
      <c r="H224">
        <v>29</v>
      </c>
      <c r="I224">
        <v>29</v>
      </c>
      <c r="J224">
        <v>0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0</v>
      </c>
      <c r="U224">
        <v>0</v>
      </c>
      <c r="V224">
        <v>0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 t="s">
        <v>53</v>
      </c>
      <c r="F227">
        <v>0</v>
      </c>
      <c r="G227" t="s">
        <v>53</v>
      </c>
      <c r="H227">
        <v>0</v>
      </c>
      <c r="I227">
        <v>0</v>
      </c>
      <c r="J227">
        <v>0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0</v>
      </c>
      <c r="U227">
        <v>0</v>
      </c>
      <c r="V227">
        <v>0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685</v>
      </c>
      <c r="D228">
        <v>685</v>
      </c>
      <c r="E228" t="s">
        <v>53</v>
      </c>
      <c r="F228">
        <v>1221</v>
      </c>
      <c r="G228" t="s">
        <v>53</v>
      </c>
      <c r="H228">
        <v>583</v>
      </c>
      <c r="I228">
        <v>59</v>
      </c>
      <c r="J228">
        <v>524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102</v>
      </c>
      <c r="U228">
        <v>90</v>
      </c>
      <c r="V228">
        <v>12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 t="s">
        <v>53</v>
      </c>
      <c r="F229">
        <v>0</v>
      </c>
      <c r="G229" t="s">
        <v>53</v>
      </c>
      <c r="H229">
        <v>0</v>
      </c>
      <c r="I229">
        <v>0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0</v>
      </c>
      <c r="U229">
        <v>0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 t="s">
        <v>53</v>
      </c>
      <c r="F230">
        <v>0</v>
      </c>
      <c r="G230" t="s">
        <v>53</v>
      </c>
      <c r="H230">
        <v>0</v>
      </c>
      <c r="I230">
        <v>0</v>
      </c>
      <c r="J230">
        <v>0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0</v>
      </c>
      <c r="U230">
        <v>0</v>
      </c>
      <c r="V230">
        <v>0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 t="s">
        <v>53</v>
      </c>
      <c r="F234">
        <v>0</v>
      </c>
      <c r="G234" t="s">
        <v>53</v>
      </c>
      <c r="H234">
        <v>0</v>
      </c>
      <c r="I234">
        <v>0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0</v>
      </c>
      <c r="U234">
        <v>0</v>
      </c>
      <c r="V234">
        <v>0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 t="s">
        <v>53</v>
      </c>
      <c r="F236">
        <v>0</v>
      </c>
      <c r="G236" t="s">
        <v>53</v>
      </c>
      <c r="H236">
        <v>0</v>
      </c>
      <c r="I236">
        <v>0</v>
      </c>
      <c r="J236">
        <v>0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0</v>
      </c>
      <c r="U236">
        <v>0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 t="s">
        <v>53</v>
      </c>
      <c r="F237">
        <v>0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0</v>
      </c>
      <c r="U237">
        <v>0</v>
      </c>
      <c r="V237">
        <v>0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 t="s">
        <v>53</v>
      </c>
      <c r="F239">
        <v>0</v>
      </c>
      <c r="G239" t="s">
        <v>53</v>
      </c>
      <c r="H239">
        <v>0</v>
      </c>
      <c r="I239">
        <v>0</v>
      </c>
      <c r="J239">
        <v>0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0</v>
      </c>
      <c r="U239">
        <v>0</v>
      </c>
      <c r="V239">
        <v>0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 t="s">
        <v>53</v>
      </c>
      <c r="F241">
        <v>0</v>
      </c>
      <c r="G241" t="s">
        <v>53</v>
      </c>
      <c r="H241">
        <v>0</v>
      </c>
      <c r="I241">
        <v>0</v>
      </c>
      <c r="J241">
        <v>0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0</v>
      </c>
      <c r="U241">
        <v>0</v>
      </c>
      <c r="V241">
        <v>0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6</v>
      </c>
      <c r="D242">
        <v>6</v>
      </c>
      <c r="E242" t="s">
        <v>53</v>
      </c>
      <c r="F242">
        <v>12</v>
      </c>
      <c r="G242" t="s">
        <v>53</v>
      </c>
      <c r="H242">
        <v>6</v>
      </c>
      <c r="I242">
        <v>0</v>
      </c>
      <c r="J242">
        <v>6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0</v>
      </c>
      <c r="U242">
        <v>0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 t="s">
        <v>53</v>
      </c>
      <c r="F243">
        <v>0</v>
      </c>
      <c r="G243" t="s">
        <v>53</v>
      </c>
      <c r="H243">
        <v>0</v>
      </c>
      <c r="I243">
        <v>0</v>
      </c>
      <c r="J243">
        <v>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0</v>
      </c>
      <c r="U243">
        <v>0</v>
      </c>
      <c r="V243">
        <v>0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 t="s">
        <v>53</v>
      </c>
      <c r="F244">
        <v>0</v>
      </c>
      <c r="G244" t="s">
        <v>53</v>
      </c>
      <c r="H244">
        <v>0</v>
      </c>
      <c r="I244">
        <v>0</v>
      </c>
      <c r="J244">
        <v>0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 t="s">
        <v>53</v>
      </c>
      <c r="F245">
        <v>0</v>
      </c>
      <c r="G245" t="s">
        <v>53</v>
      </c>
      <c r="H245">
        <v>0</v>
      </c>
      <c r="I245">
        <v>0</v>
      </c>
      <c r="J245">
        <v>0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0</v>
      </c>
      <c r="U245">
        <v>0</v>
      </c>
      <c r="V245">
        <v>0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 t="s">
        <v>53</v>
      </c>
      <c r="F246">
        <v>0</v>
      </c>
      <c r="G246" t="s">
        <v>53</v>
      </c>
      <c r="H246">
        <v>0</v>
      </c>
      <c r="I246">
        <v>0</v>
      </c>
      <c r="J246">
        <v>0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0</v>
      </c>
      <c r="D247">
        <v>0</v>
      </c>
      <c r="E247" t="s">
        <v>53</v>
      </c>
      <c r="F247">
        <v>0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0</v>
      </c>
      <c r="U247">
        <v>0</v>
      </c>
      <c r="V247">
        <v>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 t="s">
        <v>53</v>
      </c>
      <c r="F248">
        <v>0</v>
      </c>
      <c r="G248" t="s">
        <v>53</v>
      </c>
      <c r="H248">
        <v>0</v>
      </c>
      <c r="I248">
        <v>0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0</v>
      </c>
      <c r="U248">
        <v>0</v>
      </c>
      <c r="V248">
        <v>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1</v>
      </c>
      <c r="D249">
        <v>1</v>
      </c>
      <c r="E249" t="s">
        <v>53</v>
      </c>
      <c r="F249">
        <v>1</v>
      </c>
      <c r="G249" t="s">
        <v>53</v>
      </c>
      <c r="H249">
        <v>1</v>
      </c>
      <c r="I249">
        <v>1</v>
      </c>
      <c r="J249">
        <v>0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0</v>
      </c>
      <c r="U249">
        <v>0</v>
      </c>
      <c r="V249">
        <v>0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 t="s">
        <v>53</v>
      </c>
      <c r="F251">
        <v>0</v>
      </c>
      <c r="G251" t="s">
        <v>53</v>
      </c>
      <c r="H251">
        <v>0</v>
      </c>
      <c r="I251">
        <v>0</v>
      </c>
      <c r="J251">
        <v>0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0</v>
      </c>
      <c r="U251">
        <v>0</v>
      </c>
      <c r="V251">
        <v>0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 t="s">
        <v>53</v>
      </c>
      <c r="F252">
        <v>0</v>
      </c>
      <c r="G252" t="s">
        <v>53</v>
      </c>
      <c r="H252">
        <v>0</v>
      </c>
      <c r="I252">
        <v>0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0</v>
      </c>
      <c r="U252">
        <v>0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0</v>
      </c>
      <c r="D253">
        <v>0</v>
      </c>
      <c r="E253" t="s">
        <v>53</v>
      </c>
      <c r="F253">
        <v>0</v>
      </c>
      <c r="G253" t="s">
        <v>53</v>
      </c>
      <c r="H253">
        <v>0</v>
      </c>
      <c r="I253">
        <v>0</v>
      </c>
      <c r="J253">
        <v>0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0</v>
      </c>
      <c r="U253">
        <v>0</v>
      </c>
      <c r="V253">
        <v>0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254</v>
      </c>
      <c r="AG253">
        <v>142</v>
      </c>
      <c r="AH253">
        <v>5</v>
      </c>
      <c r="AI253">
        <v>137</v>
      </c>
      <c r="AJ253">
        <v>112</v>
      </c>
      <c r="AK253">
        <v>60</v>
      </c>
      <c r="AL253">
        <v>52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253"/>
  <sheetViews>
    <sheetView topLeftCell="A238" workbookViewId="0"/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558</v>
      </c>
    </row>
    <row r="4" spans="1:46">
      <c r="A4" t="s">
        <v>550</v>
      </c>
    </row>
    <row r="5" spans="1:46">
      <c r="A5" t="s">
        <v>559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 t="s">
        <v>53</v>
      </c>
      <c r="F8">
        <v>0</v>
      </c>
      <c r="G8" t="s">
        <v>53</v>
      </c>
      <c r="H8">
        <v>0</v>
      </c>
      <c r="I8">
        <v>0</v>
      </c>
      <c r="J8">
        <v>0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0</v>
      </c>
      <c r="U8">
        <v>0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 t="s">
        <v>53</v>
      </c>
      <c r="F9">
        <v>0</v>
      </c>
      <c r="G9" t="s">
        <v>53</v>
      </c>
      <c r="H9">
        <v>0</v>
      </c>
      <c r="I9">
        <v>0</v>
      </c>
      <c r="J9">
        <v>0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0</v>
      </c>
      <c r="U9">
        <v>0</v>
      </c>
      <c r="V9">
        <v>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 t="s">
        <v>53</v>
      </c>
      <c r="F10">
        <v>0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0</v>
      </c>
      <c r="U10">
        <v>0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 t="s">
        <v>53</v>
      </c>
      <c r="F11">
        <v>0</v>
      </c>
      <c r="G11" t="s">
        <v>53</v>
      </c>
      <c r="H11">
        <v>0</v>
      </c>
      <c r="I11">
        <v>0</v>
      </c>
      <c r="J11">
        <v>0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 t="s">
        <v>53</v>
      </c>
      <c r="F12">
        <v>0</v>
      </c>
      <c r="G12" t="s">
        <v>53</v>
      </c>
      <c r="H12">
        <v>0</v>
      </c>
      <c r="I12">
        <v>0</v>
      </c>
      <c r="J12">
        <v>0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1982</v>
      </c>
      <c r="D13">
        <v>1982</v>
      </c>
      <c r="E13" t="s">
        <v>53</v>
      </c>
      <c r="F13">
        <v>2047</v>
      </c>
      <c r="G13" t="s">
        <v>53</v>
      </c>
      <c r="H13">
        <v>951</v>
      </c>
      <c r="I13">
        <v>903</v>
      </c>
      <c r="J13">
        <v>48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1031</v>
      </c>
      <c r="U13">
        <v>1014</v>
      </c>
      <c r="V13">
        <v>17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 t="s">
        <v>53</v>
      </c>
      <c r="F15">
        <v>0</v>
      </c>
      <c r="G15" t="s">
        <v>53</v>
      </c>
      <c r="H15">
        <v>0</v>
      </c>
      <c r="I15">
        <v>0</v>
      </c>
      <c r="J15">
        <v>0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0</v>
      </c>
      <c r="U15">
        <v>0</v>
      </c>
      <c r="V15">
        <v>0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 t="s">
        <v>53</v>
      </c>
      <c r="F17">
        <v>0</v>
      </c>
      <c r="G17" t="s">
        <v>53</v>
      </c>
      <c r="H17">
        <v>0</v>
      </c>
      <c r="I17">
        <v>0</v>
      </c>
      <c r="J17">
        <v>0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0</v>
      </c>
      <c r="U17">
        <v>0</v>
      </c>
      <c r="V17">
        <v>0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 t="s">
        <v>53</v>
      </c>
      <c r="F18">
        <v>0</v>
      </c>
      <c r="G18" t="s">
        <v>53</v>
      </c>
      <c r="H18">
        <v>0</v>
      </c>
      <c r="I18">
        <v>0</v>
      </c>
      <c r="J18">
        <v>0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 t="s">
        <v>53</v>
      </c>
      <c r="F20">
        <v>0</v>
      </c>
      <c r="G20" t="s">
        <v>53</v>
      </c>
      <c r="H20">
        <v>0</v>
      </c>
      <c r="I20">
        <v>0</v>
      </c>
      <c r="J20">
        <v>0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 t="s">
        <v>53</v>
      </c>
      <c r="F23">
        <v>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0</v>
      </c>
      <c r="U23">
        <v>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1184</v>
      </c>
      <c r="D24">
        <v>1184</v>
      </c>
      <c r="E24" t="s">
        <v>53</v>
      </c>
      <c r="F24">
        <v>1208</v>
      </c>
      <c r="G24" t="s">
        <v>53</v>
      </c>
      <c r="H24">
        <v>19</v>
      </c>
      <c r="I24">
        <v>19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1165</v>
      </c>
      <c r="U24">
        <v>1141</v>
      </c>
      <c r="V24">
        <v>24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 t="s">
        <v>53</v>
      </c>
      <c r="F25">
        <v>0</v>
      </c>
      <c r="G25" t="s">
        <v>53</v>
      </c>
      <c r="H25">
        <v>0</v>
      </c>
      <c r="I25">
        <v>0</v>
      </c>
      <c r="J25">
        <v>0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 t="s">
        <v>53</v>
      </c>
      <c r="F26">
        <v>0</v>
      </c>
      <c r="G26" t="s">
        <v>53</v>
      </c>
      <c r="H26">
        <v>0</v>
      </c>
      <c r="I26">
        <v>0</v>
      </c>
      <c r="J26">
        <v>0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 t="s">
        <v>53</v>
      </c>
      <c r="F28">
        <v>0</v>
      </c>
      <c r="G28" t="s">
        <v>53</v>
      </c>
      <c r="H28">
        <v>0</v>
      </c>
      <c r="I28">
        <v>0</v>
      </c>
      <c r="J28">
        <v>0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0</v>
      </c>
      <c r="U28">
        <v>0</v>
      </c>
      <c r="V28">
        <v>0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188</v>
      </c>
      <c r="D29">
        <v>188</v>
      </c>
      <c r="E29" t="s">
        <v>53</v>
      </c>
      <c r="F29">
        <v>219</v>
      </c>
      <c r="G29" t="s">
        <v>53</v>
      </c>
      <c r="H29">
        <v>185</v>
      </c>
      <c r="I29">
        <v>154</v>
      </c>
      <c r="J29">
        <v>31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3</v>
      </c>
      <c r="U29">
        <v>3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 t="s">
        <v>53</v>
      </c>
      <c r="F32">
        <v>0</v>
      </c>
      <c r="G32" t="s">
        <v>53</v>
      </c>
      <c r="H32">
        <v>0</v>
      </c>
      <c r="I32">
        <v>0</v>
      </c>
      <c r="J32">
        <v>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 t="s">
        <v>53</v>
      </c>
      <c r="F33">
        <v>0</v>
      </c>
      <c r="G33" t="s">
        <v>53</v>
      </c>
      <c r="H33">
        <v>0</v>
      </c>
      <c r="I33">
        <v>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51</v>
      </c>
      <c r="D34">
        <v>51</v>
      </c>
      <c r="E34" t="s">
        <v>53</v>
      </c>
      <c r="F34">
        <v>98</v>
      </c>
      <c r="G34" t="s">
        <v>53</v>
      </c>
      <c r="H34">
        <v>51</v>
      </c>
      <c r="I34">
        <v>4</v>
      </c>
      <c r="J34">
        <v>47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 t="s">
        <v>53</v>
      </c>
      <c r="F35">
        <v>0</v>
      </c>
      <c r="G35" t="s">
        <v>53</v>
      </c>
      <c r="H35">
        <v>0</v>
      </c>
      <c r="I35">
        <v>0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 t="s">
        <v>53</v>
      </c>
      <c r="F38">
        <v>0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0</v>
      </c>
      <c r="U38">
        <v>0</v>
      </c>
      <c r="V38">
        <v>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 t="s">
        <v>53</v>
      </c>
      <c r="F39">
        <v>0</v>
      </c>
      <c r="G39" t="s">
        <v>53</v>
      </c>
      <c r="H39">
        <v>0</v>
      </c>
      <c r="I39">
        <v>0</v>
      </c>
      <c r="J39">
        <v>0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0</v>
      </c>
      <c r="U39">
        <v>0</v>
      </c>
      <c r="V39">
        <v>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 t="s">
        <v>53</v>
      </c>
      <c r="F41">
        <v>0</v>
      </c>
      <c r="G41" t="s">
        <v>53</v>
      </c>
      <c r="H41">
        <v>0</v>
      </c>
      <c r="I41">
        <v>0</v>
      </c>
      <c r="J41">
        <v>0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120</v>
      </c>
      <c r="D44">
        <v>120</v>
      </c>
      <c r="E44" t="s">
        <v>53</v>
      </c>
      <c r="F44">
        <v>180</v>
      </c>
      <c r="G44" t="s">
        <v>53</v>
      </c>
      <c r="H44">
        <v>120</v>
      </c>
      <c r="I44">
        <v>60</v>
      </c>
      <c r="J44">
        <v>60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 t="s">
        <v>53</v>
      </c>
      <c r="F45">
        <v>0</v>
      </c>
      <c r="G45" t="s">
        <v>53</v>
      </c>
      <c r="H45">
        <v>0</v>
      </c>
      <c r="I45">
        <v>0</v>
      </c>
      <c r="J45">
        <v>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0</v>
      </c>
      <c r="U45">
        <v>0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 t="s">
        <v>53</v>
      </c>
      <c r="F47">
        <v>0</v>
      </c>
      <c r="G47" t="s">
        <v>53</v>
      </c>
      <c r="H47">
        <v>0</v>
      </c>
      <c r="I47">
        <v>0</v>
      </c>
      <c r="J47">
        <v>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0</v>
      </c>
      <c r="U47">
        <v>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5</v>
      </c>
      <c r="D48">
        <v>5</v>
      </c>
      <c r="E48" t="s">
        <v>53</v>
      </c>
      <c r="F48">
        <v>5</v>
      </c>
      <c r="G48" t="s">
        <v>53</v>
      </c>
      <c r="H48">
        <v>0</v>
      </c>
      <c r="I48">
        <v>0</v>
      </c>
      <c r="J48">
        <v>0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5</v>
      </c>
      <c r="U48">
        <v>5</v>
      </c>
      <c r="V48">
        <v>0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 t="s">
        <v>53</v>
      </c>
      <c r="F51">
        <v>0</v>
      </c>
      <c r="G51" t="s">
        <v>53</v>
      </c>
      <c r="H51">
        <v>0</v>
      </c>
      <c r="I51">
        <v>0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1169</v>
      </c>
      <c r="D52">
        <v>1169</v>
      </c>
      <c r="E52" t="s">
        <v>53</v>
      </c>
      <c r="F52">
        <v>1340</v>
      </c>
      <c r="G52" t="s">
        <v>53</v>
      </c>
      <c r="H52">
        <v>420</v>
      </c>
      <c r="I52">
        <v>275</v>
      </c>
      <c r="J52">
        <v>145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749</v>
      </c>
      <c r="U52">
        <v>723</v>
      </c>
      <c r="V52">
        <v>26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 t="s">
        <v>53</v>
      </c>
      <c r="F53">
        <v>0</v>
      </c>
      <c r="G53" t="s">
        <v>53</v>
      </c>
      <c r="H53">
        <v>0</v>
      </c>
      <c r="I53">
        <v>0</v>
      </c>
      <c r="J53">
        <v>0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0</v>
      </c>
      <c r="U53">
        <v>0</v>
      </c>
      <c r="V53">
        <v>0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203</v>
      </c>
      <c r="D54">
        <v>203</v>
      </c>
      <c r="E54" t="s">
        <v>53</v>
      </c>
      <c r="F54">
        <v>275</v>
      </c>
      <c r="G54" t="s">
        <v>53</v>
      </c>
      <c r="H54">
        <v>99</v>
      </c>
      <c r="I54">
        <v>40</v>
      </c>
      <c r="J54">
        <v>59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104</v>
      </c>
      <c r="U54">
        <v>91</v>
      </c>
      <c r="V54">
        <v>13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 t="s">
        <v>53</v>
      </c>
      <c r="F55">
        <v>0</v>
      </c>
      <c r="G55" t="s">
        <v>53</v>
      </c>
      <c r="H55">
        <v>0</v>
      </c>
      <c r="I55">
        <v>0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0</v>
      </c>
      <c r="U55">
        <v>0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 t="s">
        <v>53</v>
      </c>
      <c r="F57">
        <v>0</v>
      </c>
      <c r="G57" t="s">
        <v>53</v>
      </c>
      <c r="H57">
        <v>0</v>
      </c>
      <c r="I57">
        <v>0</v>
      </c>
      <c r="J57">
        <v>0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 t="s">
        <v>53</v>
      </c>
      <c r="F59">
        <v>0</v>
      </c>
      <c r="G59" t="s">
        <v>53</v>
      </c>
      <c r="H59">
        <v>0</v>
      </c>
      <c r="I59">
        <v>0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0</v>
      </c>
      <c r="U59">
        <v>0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 t="s">
        <v>53</v>
      </c>
      <c r="F61">
        <v>0</v>
      </c>
      <c r="G61" t="s">
        <v>53</v>
      </c>
      <c r="H61">
        <v>0</v>
      </c>
      <c r="I61">
        <v>0</v>
      </c>
      <c r="J61">
        <v>0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0</v>
      </c>
      <c r="U61">
        <v>0</v>
      </c>
      <c r="V61">
        <v>0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 t="s">
        <v>53</v>
      </c>
      <c r="F62">
        <v>0</v>
      </c>
      <c r="G62" t="s">
        <v>53</v>
      </c>
      <c r="H62">
        <v>0</v>
      </c>
      <c r="I62">
        <v>0</v>
      </c>
      <c r="J62">
        <v>0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0</v>
      </c>
      <c r="U62">
        <v>0</v>
      </c>
      <c r="V62">
        <v>0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200</v>
      </c>
      <c r="D64">
        <v>200</v>
      </c>
      <c r="E64" t="s">
        <v>53</v>
      </c>
      <c r="F64">
        <v>200</v>
      </c>
      <c r="G64" t="s">
        <v>53</v>
      </c>
      <c r="H64">
        <v>167</v>
      </c>
      <c r="I64">
        <v>167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33</v>
      </c>
      <c r="U64">
        <v>33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 t="s">
        <v>53</v>
      </c>
      <c r="F65">
        <v>0</v>
      </c>
      <c r="G65" t="s">
        <v>53</v>
      </c>
      <c r="H65">
        <v>0</v>
      </c>
      <c r="I65">
        <v>0</v>
      </c>
      <c r="J65">
        <v>0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0</v>
      </c>
      <c r="U65">
        <v>0</v>
      </c>
      <c r="V65">
        <v>0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 t="s">
        <v>53</v>
      </c>
      <c r="F66">
        <v>0</v>
      </c>
      <c r="G66" t="s">
        <v>53</v>
      </c>
      <c r="H66">
        <v>0</v>
      </c>
      <c r="I66">
        <v>0</v>
      </c>
      <c r="J66">
        <v>0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0</v>
      </c>
      <c r="U66">
        <v>0</v>
      </c>
      <c r="V66">
        <v>0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309</v>
      </c>
      <c r="D68">
        <v>309</v>
      </c>
      <c r="E68" t="s">
        <v>53</v>
      </c>
      <c r="F68">
        <v>458</v>
      </c>
      <c r="G68" t="s">
        <v>53</v>
      </c>
      <c r="H68">
        <v>309</v>
      </c>
      <c r="I68">
        <v>160</v>
      </c>
      <c r="J68">
        <v>149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 t="s">
        <v>53</v>
      </c>
      <c r="F70">
        <v>0</v>
      </c>
      <c r="G70" t="s">
        <v>53</v>
      </c>
      <c r="H70">
        <v>0</v>
      </c>
      <c r="I70">
        <v>0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 t="s">
        <v>53</v>
      </c>
      <c r="F73">
        <v>0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0</v>
      </c>
      <c r="U73">
        <v>0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 t="s">
        <v>53</v>
      </c>
      <c r="F75">
        <v>0</v>
      </c>
      <c r="G75" t="s">
        <v>53</v>
      </c>
      <c r="H75">
        <v>0</v>
      </c>
      <c r="I75">
        <v>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0</v>
      </c>
      <c r="U75">
        <v>0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 t="s">
        <v>53</v>
      </c>
      <c r="F78">
        <v>0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0</v>
      </c>
      <c r="U78">
        <v>0</v>
      </c>
      <c r="V78">
        <v>0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 t="s">
        <v>53</v>
      </c>
      <c r="F79">
        <v>0</v>
      </c>
      <c r="G79" t="s">
        <v>53</v>
      </c>
      <c r="H79">
        <v>0</v>
      </c>
      <c r="I79">
        <v>0</v>
      </c>
      <c r="J79">
        <v>0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0</v>
      </c>
      <c r="U79">
        <v>0</v>
      </c>
      <c r="V79">
        <v>0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1165</v>
      </c>
      <c r="D81">
        <v>1165</v>
      </c>
      <c r="E81" t="s">
        <v>53</v>
      </c>
      <c r="F81">
        <v>1455</v>
      </c>
      <c r="G81" t="s">
        <v>53</v>
      </c>
      <c r="H81">
        <v>876</v>
      </c>
      <c r="I81">
        <v>591</v>
      </c>
      <c r="J81">
        <v>285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289</v>
      </c>
      <c r="U81">
        <v>284</v>
      </c>
      <c r="V81">
        <v>5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 t="s">
        <v>53</v>
      </c>
      <c r="F82">
        <v>0</v>
      </c>
      <c r="G82" t="s">
        <v>53</v>
      </c>
      <c r="H82">
        <v>0</v>
      </c>
      <c r="I82">
        <v>0</v>
      </c>
      <c r="J82">
        <v>0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0</v>
      </c>
      <c r="U82">
        <v>0</v>
      </c>
      <c r="V82">
        <v>0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 t="s">
        <v>53</v>
      </c>
      <c r="F83">
        <v>0</v>
      </c>
      <c r="G83" t="s">
        <v>53</v>
      </c>
      <c r="H83">
        <v>0</v>
      </c>
      <c r="I83">
        <v>0</v>
      </c>
      <c r="J83">
        <v>0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0</v>
      </c>
      <c r="U83">
        <v>0</v>
      </c>
      <c r="V83">
        <v>0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 t="s">
        <v>53</v>
      </c>
      <c r="F85">
        <v>0</v>
      </c>
      <c r="G85" t="s">
        <v>53</v>
      </c>
      <c r="H85">
        <v>0</v>
      </c>
      <c r="I85">
        <v>0</v>
      </c>
      <c r="J85">
        <v>0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0</v>
      </c>
      <c r="U85">
        <v>0</v>
      </c>
      <c r="V85">
        <v>0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 t="s">
        <v>53</v>
      </c>
      <c r="F86">
        <v>0</v>
      </c>
      <c r="G86" t="s">
        <v>53</v>
      </c>
      <c r="H86">
        <v>0</v>
      </c>
      <c r="I86">
        <v>0</v>
      </c>
      <c r="J86">
        <v>0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0</v>
      </c>
      <c r="U86">
        <v>0</v>
      </c>
      <c r="V86">
        <v>0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215</v>
      </c>
      <c r="D88">
        <v>215</v>
      </c>
      <c r="E88" t="s">
        <v>53</v>
      </c>
      <c r="F88">
        <v>309</v>
      </c>
      <c r="G88" t="s">
        <v>53</v>
      </c>
      <c r="H88">
        <v>215</v>
      </c>
      <c r="I88">
        <v>121</v>
      </c>
      <c r="J88">
        <v>94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2627</v>
      </c>
      <c r="D89">
        <v>2627</v>
      </c>
      <c r="E89" t="s">
        <v>53</v>
      </c>
      <c r="F89">
        <v>3277</v>
      </c>
      <c r="G89" t="s">
        <v>53</v>
      </c>
      <c r="H89">
        <v>2291</v>
      </c>
      <c r="I89">
        <v>1690</v>
      </c>
      <c r="J89">
        <v>601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336</v>
      </c>
      <c r="U89">
        <v>287</v>
      </c>
      <c r="V89">
        <v>49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 t="s">
        <v>53</v>
      </c>
      <c r="F91">
        <v>0</v>
      </c>
      <c r="G91" t="s">
        <v>53</v>
      </c>
      <c r="H91">
        <v>0</v>
      </c>
      <c r="I91">
        <v>0</v>
      </c>
      <c r="J91">
        <v>0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1942</v>
      </c>
      <c r="D92">
        <v>1942</v>
      </c>
      <c r="E92" t="s">
        <v>53</v>
      </c>
      <c r="F92">
        <v>2547</v>
      </c>
      <c r="G92" t="s">
        <v>53</v>
      </c>
      <c r="H92">
        <v>154</v>
      </c>
      <c r="I92">
        <v>89</v>
      </c>
      <c r="J92">
        <v>65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1788</v>
      </c>
      <c r="U92">
        <v>1248</v>
      </c>
      <c r="V92">
        <v>540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12</v>
      </c>
      <c r="D97">
        <v>12</v>
      </c>
      <c r="E97" t="s">
        <v>53</v>
      </c>
      <c r="F97">
        <v>24</v>
      </c>
      <c r="G97" t="s">
        <v>53</v>
      </c>
      <c r="H97">
        <v>12</v>
      </c>
      <c r="I97">
        <v>0</v>
      </c>
      <c r="J97">
        <v>12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0</v>
      </c>
      <c r="U97">
        <v>0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 t="s">
        <v>53</v>
      </c>
      <c r="F98">
        <v>0</v>
      </c>
      <c r="G98" t="s">
        <v>53</v>
      </c>
      <c r="H98">
        <v>0</v>
      </c>
      <c r="I98">
        <v>0</v>
      </c>
      <c r="J98">
        <v>0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0</v>
      </c>
      <c r="U98">
        <v>0</v>
      </c>
      <c r="V98">
        <v>0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 t="s">
        <v>53</v>
      </c>
      <c r="F99">
        <v>0</v>
      </c>
      <c r="G99" t="s">
        <v>53</v>
      </c>
      <c r="H99">
        <v>0</v>
      </c>
      <c r="I99">
        <v>0</v>
      </c>
      <c r="J99">
        <v>0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0</v>
      </c>
      <c r="U99">
        <v>0</v>
      </c>
      <c r="V99">
        <v>0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158</v>
      </c>
      <c r="D102">
        <v>158</v>
      </c>
      <c r="E102" t="s">
        <v>53</v>
      </c>
      <c r="F102">
        <v>158</v>
      </c>
      <c r="G102" t="s">
        <v>53</v>
      </c>
      <c r="H102">
        <v>158</v>
      </c>
      <c r="I102">
        <v>158</v>
      </c>
      <c r="J102">
        <v>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0</v>
      </c>
      <c r="U102">
        <v>0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 t="s">
        <v>53</v>
      </c>
      <c r="F104">
        <v>0</v>
      </c>
      <c r="G104" t="s">
        <v>53</v>
      </c>
      <c r="H104">
        <v>0</v>
      </c>
      <c r="I104">
        <v>0</v>
      </c>
      <c r="J104">
        <v>0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515</v>
      </c>
      <c r="D107">
        <v>515</v>
      </c>
      <c r="E107" t="s">
        <v>53</v>
      </c>
      <c r="F107">
        <v>518</v>
      </c>
      <c r="G107" t="s">
        <v>53</v>
      </c>
      <c r="H107">
        <v>123</v>
      </c>
      <c r="I107">
        <v>120</v>
      </c>
      <c r="J107">
        <v>3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392</v>
      </c>
      <c r="U107">
        <v>392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549</v>
      </c>
      <c r="D111">
        <v>549</v>
      </c>
      <c r="E111" t="s">
        <v>53</v>
      </c>
      <c r="F111">
        <v>825</v>
      </c>
      <c r="G111" t="s">
        <v>53</v>
      </c>
      <c r="H111">
        <v>306</v>
      </c>
      <c r="I111">
        <v>65</v>
      </c>
      <c r="J111">
        <v>241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243</v>
      </c>
      <c r="U111">
        <v>208</v>
      </c>
      <c r="V111">
        <v>35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 t="s">
        <v>53</v>
      </c>
      <c r="F114">
        <v>0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0</v>
      </c>
      <c r="U114">
        <v>0</v>
      </c>
      <c r="V114">
        <v>0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4</v>
      </c>
      <c r="D116">
        <v>4</v>
      </c>
      <c r="E116" t="s">
        <v>53</v>
      </c>
      <c r="F116">
        <v>4</v>
      </c>
      <c r="G116" t="s">
        <v>53</v>
      </c>
      <c r="H116">
        <v>4</v>
      </c>
      <c r="I116">
        <v>4</v>
      </c>
      <c r="J116">
        <v>0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0</v>
      </c>
      <c r="U116">
        <v>0</v>
      </c>
      <c r="V116">
        <v>0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 t="s">
        <v>53</v>
      </c>
      <c r="F117">
        <v>0</v>
      </c>
      <c r="G117" t="s">
        <v>53</v>
      </c>
      <c r="H117">
        <v>0</v>
      </c>
      <c r="I117">
        <v>0</v>
      </c>
      <c r="J117">
        <v>0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0</v>
      </c>
      <c r="U117">
        <v>0</v>
      </c>
      <c r="V117">
        <v>0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 t="s">
        <v>53</v>
      </c>
      <c r="F120">
        <v>0</v>
      </c>
      <c r="G120" t="s">
        <v>53</v>
      </c>
      <c r="H120">
        <v>0</v>
      </c>
      <c r="I120">
        <v>0</v>
      </c>
      <c r="J120">
        <v>0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0</v>
      </c>
      <c r="U120">
        <v>0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2855</v>
      </c>
      <c r="D123">
        <v>2855</v>
      </c>
      <c r="E123" t="s">
        <v>53</v>
      </c>
      <c r="F123">
        <v>2858</v>
      </c>
      <c r="G123" t="s">
        <v>53</v>
      </c>
      <c r="H123">
        <v>1200</v>
      </c>
      <c r="I123">
        <v>1197</v>
      </c>
      <c r="J123">
        <v>3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1655</v>
      </c>
      <c r="U123">
        <v>1655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 t="s">
        <v>53</v>
      </c>
      <c r="F124">
        <v>0</v>
      </c>
      <c r="G124" t="s">
        <v>53</v>
      </c>
      <c r="H124">
        <v>0</v>
      </c>
      <c r="I124">
        <v>0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 t="s">
        <v>53</v>
      </c>
      <c r="F125">
        <v>0</v>
      </c>
      <c r="G125" t="s">
        <v>53</v>
      </c>
      <c r="H125">
        <v>0</v>
      </c>
      <c r="I125">
        <v>0</v>
      </c>
      <c r="J125">
        <v>0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0</v>
      </c>
      <c r="U125">
        <v>0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 t="s">
        <v>53</v>
      </c>
      <c r="F126">
        <v>0</v>
      </c>
      <c r="G126" t="s">
        <v>53</v>
      </c>
      <c r="H126">
        <v>0</v>
      </c>
      <c r="I126">
        <v>0</v>
      </c>
      <c r="J126">
        <v>0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0</v>
      </c>
      <c r="U126">
        <v>0</v>
      </c>
      <c r="V126">
        <v>0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 t="s">
        <v>53</v>
      </c>
      <c r="F127">
        <v>0</v>
      </c>
      <c r="G127" t="s">
        <v>53</v>
      </c>
      <c r="H127">
        <v>0</v>
      </c>
      <c r="I127">
        <v>0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0</v>
      </c>
      <c r="U127">
        <v>0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 t="s">
        <v>53</v>
      </c>
      <c r="F129">
        <v>0</v>
      </c>
      <c r="G129" t="s">
        <v>53</v>
      </c>
      <c r="H129">
        <v>0</v>
      </c>
      <c r="I129">
        <v>0</v>
      </c>
      <c r="J129">
        <v>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 t="s">
        <v>53</v>
      </c>
      <c r="F131">
        <v>0</v>
      </c>
      <c r="G131" t="s">
        <v>53</v>
      </c>
      <c r="H131">
        <v>0</v>
      </c>
      <c r="I131">
        <v>0</v>
      </c>
      <c r="J131">
        <v>0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0</v>
      </c>
      <c r="U131">
        <v>0</v>
      </c>
      <c r="V131">
        <v>0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 t="s">
        <v>53</v>
      </c>
      <c r="F133">
        <v>0</v>
      </c>
      <c r="G133" t="s">
        <v>53</v>
      </c>
      <c r="H133">
        <v>0</v>
      </c>
      <c r="I133">
        <v>0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0</v>
      </c>
      <c r="U133">
        <v>0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2</v>
      </c>
      <c r="D134">
        <v>2</v>
      </c>
      <c r="E134" t="s">
        <v>53</v>
      </c>
      <c r="F134">
        <v>4</v>
      </c>
      <c r="G134" t="s">
        <v>53</v>
      </c>
      <c r="H134">
        <v>2</v>
      </c>
      <c r="I134">
        <v>0</v>
      </c>
      <c r="J134">
        <v>2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0</v>
      </c>
      <c r="U134">
        <v>0</v>
      </c>
      <c r="V134">
        <v>0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 t="s">
        <v>53</v>
      </c>
      <c r="F135">
        <v>0</v>
      </c>
      <c r="G135" t="s">
        <v>53</v>
      </c>
      <c r="H135">
        <v>0</v>
      </c>
      <c r="I135">
        <v>0</v>
      </c>
      <c r="J135">
        <v>0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0</v>
      </c>
      <c r="U135">
        <v>0</v>
      </c>
      <c r="V135">
        <v>0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 t="s">
        <v>53</v>
      </c>
      <c r="F136">
        <v>0</v>
      </c>
      <c r="G136" t="s">
        <v>53</v>
      </c>
      <c r="H136">
        <v>0</v>
      </c>
      <c r="I136">
        <v>0</v>
      </c>
      <c r="J136">
        <v>0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0</v>
      </c>
      <c r="U136">
        <v>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 t="s">
        <v>53</v>
      </c>
      <c r="F137">
        <v>0</v>
      </c>
      <c r="G137" t="s">
        <v>53</v>
      </c>
      <c r="H137">
        <v>0</v>
      </c>
      <c r="I137">
        <v>0</v>
      </c>
      <c r="J137">
        <v>0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0</v>
      </c>
      <c r="U137">
        <v>0</v>
      </c>
      <c r="V137">
        <v>0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 t="s">
        <v>53</v>
      </c>
      <c r="F140">
        <v>0</v>
      </c>
      <c r="G140" t="s">
        <v>53</v>
      </c>
      <c r="H140">
        <v>0</v>
      </c>
      <c r="I140">
        <v>0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583</v>
      </c>
      <c r="D141">
        <v>583</v>
      </c>
      <c r="E141" t="s">
        <v>53</v>
      </c>
      <c r="F141">
        <v>900</v>
      </c>
      <c r="G141" t="s">
        <v>53</v>
      </c>
      <c r="H141">
        <v>583</v>
      </c>
      <c r="I141">
        <v>266</v>
      </c>
      <c r="J141">
        <v>317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 t="s">
        <v>53</v>
      </c>
      <c r="F143">
        <v>0</v>
      </c>
      <c r="G143" t="s">
        <v>53</v>
      </c>
      <c r="H143">
        <v>0</v>
      </c>
      <c r="I143">
        <v>0</v>
      </c>
      <c r="J143">
        <v>0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 t="s">
        <v>53</v>
      </c>
      <c r="F145">
        <v>0</v>
      </c>
      <c r="G145" t="s">
        <v>53</v>
      </c>
      <c r="H145">
        <v>0</v>
      </c>
      <c r="I145">
        <v>0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1116</v>
      </c>
      <c r="D146">
        <v>1116</v>
      </c>
      <c r="E146" t="s">
        <v>53</v>
      </c>
      <c r="F146">
        <v>1339</v>
      </c>
      <c r="G146" t="s">
        <v>53</v>
      </c>
      <c r="H146">
        <v>324</v>
      </c>
      <c r="I146">
        <v>193</v>
      </c>
      <c r="J146">
        <v>131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792</v>
      </c>
      <c r="U146">
        <v>700</v>
      </c>
      <c r="V146">
        <v>92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 t="s">
        <v>53</v>
      </c>
      <c r="F147">
        <v>0</v>
      </c>
      <c r="G147" t="s">
        <v>53</v>
      </c>
      <c r="H147">
        <v>0</v>
      </c>
      <c r="I147">
        <v>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 t="s">
        <v>53</v>
      </c>
      <c r="F149">
        <v>0</v>
      </c>
      <c r="G149" t="s">
        <v>53</v>
      </c>
      <c r="H149">
        <v>0</v>
      </c>
      <c r="I149">
        <v>0</v>
      </c>
      <c r="J149">
        <v>0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0</v>
      </c>
      <c r="U149">
        <v>0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0</v>
      </c>
      <c r="D150">
        <v>0</v>
      </c>
      <c r="E150" t="s">
        <v>53</v>
      </c>
      <c r="F150">
        <v>0</v>
      </c>
      <c r="G150" t="s">
        <v>53</v>
      </c>
      <c r="H150">
        <v>0</v>
      </c>
      <c r="I150">
        <v>0</v>
      </c>
      <c r="J150">
        <v>0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0</v>
      </c>
      <c r="U150">
        <v>0</v>
      </c>
      <c r="V150">
        <v>0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 t="s">
        <v>53</v>
      </c>
      <c r="F153">
        <v>0</v>
      </c>
      <c r="G153" t="s">
        <v>53</v>
      </c>
      <c r="H153">
        <v>0</v>
      </c>
      <c r="I153">
        <v>0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 t="s">
        <v>53</v>
      </c>
      <c r="F154">
        <v>0</v>
      </c>
      <c r="G154" t="s">
        <v>53</v>
      </c>
      <c r="H154">
        <v>0</v>
      </c>
      <c r="I154">
        <v>0</v>
      </c>
      <c r="J154">
        <v>0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0</v>
      </c>
      <c r="U154">
        <v>0</v>
      </c>
      <c r="V154">
        <v>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 t="s">
        <v>53</v>
      </c>
      <c r="F156">
        <v>0</v>
      </c>
      <c r="G156" t="s">
        <v>53</v>
      </c>
      <c r="H156">
        <v>0</v>
      </c>
      <c r="I156">
        <v>0</v>
      </c>
      <c r="J156">
        <v>0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0</v>
      </c>
      <c r="U156">
        <v>0</v>
      </c>
      <c r="V156">
        <v>0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 t="s">
        <v>53</v>
      </c>
      <c r="F157">
        <v>0</v>
      </c>
      <c r="G157" t="s">
        <v>53</v>
      </c>
      <c r="H157">
        <v>0</v>
      </c>
      <c r="I157">
        <v>0</v>
      </c>
      <c r="J157">
        <v>0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0</v>
      </c>
      <c r="U157">
        <v>0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 t="s">
        <v>53</v>
      </c>
      <c r="F158">
        <v>0</v>
      </c>
      <c r="G158" t="s">
        <v>53</v>
      </c>
      <c r="H158">
        <v>0</v>
      </c>
      <c r="I158">
        <v>0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 t="s">
        <v>53</v>
      </c>
      <c r="F159">
        <v>0</v>
      </c>
      <c r="G159" t="s">
        <v>53</v>
      </c>
      <c r="H159">
        <v>0</v>
      </c>
      <c r="I159">
        <v>0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0</v>
      </c>
      <c r="U159">
        <v>0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 t="s">
        <v>53</v>
      </c>
      <c r="F164">
        <v>0</v>
      </c>
      <c r="G164" t="s">
        <v>53</v>
      </c>
      <c r="H164">
        <v>0</v>
      </c>
      <c r="I164">
        <v>0</v>
      </c>
      <c r="J164">
        <v>0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0</v>
      </c>
      <c r="U164">
        <v>0</v>
      </c>
      <c r="V164">
        <v>0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 t="s">
        <v>53</v>
      </c>
      <c r="F165">
        <v>0</v>
      </c>
      <c r="G165" t="s">
        <v>53</v>
      </c>
      <c r="H165">
        <v>0</v>
      </c>
      <c r="I165">
        <v>0</v>
      </c>
      <c r="J165">
        <v>0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0</v>
      </c>
      <c r="U165">
        <v>0</v>
      </c>
      <c r="V165">
        <v>0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624</v>
      </c>
      <c r="D166">
        <v>624</v>
      </c>
      <c r="E166" t="s">
        <v>53</v>
      </c>
      <c r="F166">
        <v>903</v>
      </c>
      <c r="G166" t="s">
        <v>53</v>
      </c>
      <c r="H166">
        <v>297</v>
      </c>
      <c r="I166">
        <v>87</v>
      </c>
      <c r="J166">
        <v>210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327</v>
      </c>
      <c r="U166">
        <v>258</v>
      </c>
      <c r="V166">
        <v>69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833</v>
      </c>
      <c r="D169">
        <v>833</v>
      </c>
      <c r="E169" t="s">
        <v>53</v>
      </c>
      <c r="F169">
        <v>1653</v>
      </c>
      <c r="G169" t="s">
        <v>53</v>
      </c>
      <c r="H169">
        <v>820</v>
      </c>
      <c r="I169">
        <v>4</v>
      </c>
      <c r="J169">
        <v>816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13</v>
      </c>
      <c r="U169">
        <v>9</v>
      </c>
      <c r="V169">
        <v>4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506</v>
      </c>
      <c r="D170">
        <v>506</v>
      </c>
      <c r="E170" t="s">
        <v>53</v>
      </c>
      <c r="F170">
        <v>792</v>
      </c>
      <c r="G170" t="s">
        <v>53</v>
      </c>
      <c r="H170">
        <v>124</v>
      </c>
      <c r="I170">
        <v>54</v>
      </c>
      <c r="J170">
        <v>70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382</v>
      </c>
      <c r="U170">
        <v>166</v>
      </c>
      <c r="V170">
        <v>216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691</v>
      </c>
      <c r="D171">
        <v>691</v>
      </c>
      <c r="E171" t="s">
        <v>53</v>
      </c>
      <c r="F171">
        <v>807</v>
      </c>
      <c r="G171" t="s">
        <v>53</v>
      </c>
      <c r="H171">
        <v>95</v>
      </c>
      <c r="I171">
        <v>52</v>
      </c>
      <c r="J171">
        <v>43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596</v>
      </c>
      <c r="U171">
        <v>523</v>
      </c>
      <c r="V171">
        <v>73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 t="s">
        <v>53</v>
      </c>
      <c r="F177">
        <v>0</v>
      </c>
      <c r="G177" t="s">
        <v>53</v>
      </c>
      <c r="H177">
        <v>0</v>
      </c>
      <c r="I177">
        <v>0</v>
      </c>
      <c r="J177">
        <v>0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0</v>
      </c>
      <c r="U177">
        <v>0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 t="s">
        <v>53</v>
      </c>
      <c r="F179">
        <v>0</v>
      </c>
      <c r="G179" t="s">
        <v>53</v>
      </c>
      <c r="H179">
        <v>0</v>
      </c>
      <c r="I179">
        <v>0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0</v>
      </c>
      <c r="U179">
        <v>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804</v>
      </c>
      <c r="D181">
        <v>804</v>
      </c>
      <c r="E181" t="s">
        <v>53</v>
      </c>
      <c r="F181">
        <v>1278</v>
      </c>
      <c r="G181" t="s">
        <v>53</v>
      </c>
      <c r="H181">
        <v>121</v>
      </c>
      <c r="I181">
        <v>34</v>
      </c>
      <c r="J181">
        <v>87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683</v>
      </c>
      <c r="U181">
        <v>296</v>
      </c>
      <c r="V181">
        <v>387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 t="s">
        <v>53</v>
      </c>
      <c r="F182">
        <v>0</v>
      </c>
      <c r="G182" t="s">
        <v>53</v>
      </c>
      <c r="H182">
        <v>0</v>
      </c>
      <c r="I182">
        <v>0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 t="s">
        <v>53</v>
      </c>
      <c r="F183">
        <v>0</v>
      </c>
      <c r="G183" t="s">
        <v>53</v>
      </c>
      <c r="H183">
        <v>0</v>
      </c>
      <c r="I183">
        <v>0</v>
      </c>
      <c r="J183">
        <v>0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0</v>
      </c>
      <c r="U183">
        <v>0</v>
      </c>
      <c r="V183">
        <v>0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 t="s">
        <v>53</v>
      </c>
      <c r="F184">
        <v>0</v>
      </c>
      <c r="G184" t="s">
        <v>53</v>
      </c>
      <c r="H184">
        <v>0</v>
      </c>
      <c r="I184">
        <v>0</v>
      </c>
      <c r="J184">
        <v>0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 t="s">
        <v>53</v>
      </c>
      <c r="F186">
        <v>0</v>
      </c>
      <c r="G186" t="s">
        <v>53</v>
      </c>
      <c r="H186">
        <v>0</v>
      </c>
      <c r="I186">
        <v>0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 t="s">
        <v>53</v>
      </c>
      <c r="F190">
        <v>0</v>
      </c>
      <c r="G190" t="s">
        <v>53</v>
      </c>
      <c r="H190">
        <v>0</v>
      </c>
      <c r="I190">
        <v>0</v>
      </c>
      <c r="J190">
        <v>0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 t="s">
        <v>53</v>
      </c>
      <c r="F191">
        <v>0</v>
      </c>
      <c r="G191" t="s">
        <v>53</v>
      </c>
      <c r="H191">
        <v>0</v>
      </c>
      <c r="I191">
        <v>0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0</v>
      </c>
      <c r="U191">
        <v>0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 t="s">
        <v>53</v>
      </c>
      <c r="F193">
        <v>0</v>
      </c>
      <c r="G193" t="s">
        <v>53</v>
      </c>
      <c r="H193">
        <v>0</v>
      </c>
      <c r="I193">
        <v>0</v>
      </c>
      <c r="J193">
        <v>0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0</v>
      </c>
      <c r="U193">
        <v>0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841</v>
      </c>
      <c r="D194">
        <v>841</v>
      </c>
      <c r="E194" t="s">
        <v>53</v>
      </c>
      <c r="F194">
        <v>847</v>
      </c>
      <c r="G194" t="s">
        <v>53</v>
      </c>
      <c r="H194">
        <v>61</v>
      </c>
      <c r="I194">
        <v>61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780</v>
      </c>
      <c r="U194">
        <v>774</v>
      </c>
      <c r="V194">
        <v>6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 t="s">
        <v>53</v>
      </c>
      <c r="F195">
        <v>0</v>
      </c>
      <c r="G195" t="s">
        <v>53</v>
      </c>
      <c r="H195">
        <v>0</v>
      </c>
      <c r="I195">
        <v>0</v>
      </c>
      <c r="J195">
        <v>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0</v>
      </c>
      <c r="U195">
        <v>0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445</v>
      </c>
      <c r="D197">
        <v>445</v>
      </c>
      <c r="E197" t="s">
        <v>53</v>
      </c>
      <c r="F197">
        <v>543</v>
      </c>
      <c r="G197" t="s">
        <v>53</v>
      </c>
      <c r="H197">
        <v>249</v>
      </c>
      <c r="I197">
        <v>175</v>
      </c>
      <c r="J197">
        <v>74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196</v>
      </c>
      <c r="U197">
        <v>172</v>
      </c>
      <c r="V197">
        <v>24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 t="s">
        <v>53</v>
      </c>
      <c r="F199">
        <v>0</v>
      </c>
      <c r="G199" t="s">
        <v>53</v>
      </c>
      <c r="H199">
        <v>0</v>
      </c>
      <c r="I199">
        <v>0</v>
      </c>
      <c r="J199">
        <v>0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0</v>
      </c>
      <c r="U199">
        <v>0</v>
      </c>
      <c r="V199">
        <v>0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 t="s">
        <v>53</v>
      </c>
      <c r="F200">
        <v>0</v>
      </c>
      <c r="G200" t="s">
        <v>53</v>
      </c>
      <c r="H200">
        <v>0</v>
      </c>
      <c r="I200">
        <v>0</v>
      </c>
      <c r="J200">
        <v>0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0</v>
      </c>
      <c r="U200">
        <v>0</v>
      </c>
      <c r="V200">
        <v>0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8</v>
      </c>
      <c r="D201">
        <v>8</v>
      </c>
      <c r="E201" t="s">
        <v>53</v>
      </c>
      <c r="F201">
        <v>8</v>
      </c>
      <c r="G201" t="s">
        <v>53</v>
      </c>
      <c r="H201">
        <v>8</v>
      </c>
      <c r="I201">
        <v>8</v>
      </c>
      <c r="J201">
        <v>0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0</v>
      </c>
      <c r="U201">
        <v>0</v>
      </c>
      <c r="V201">
        <v>0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 t="s">
        <v>53</v>
      </c>
      <c r="F203">
        <v>0</v>
      </c>
      <c r="G203" t="s">
        <v>53</v>
      </c>
      <c r="H203">
        <v>0</v>
      </c>
      <c r="I203">
        <v>0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26</v>
      </c>
      <c r="D204">
        <v>26</v>
      </c>
      <c r="E204" t="s">
        <v>53</v>
      </c>
      <c r="F204">
        <v>26</v>
      </c>
      <c r="G204" t="s">
        <v>53</v>
      </c>
      <c r="H204">
        <v>22</v>
      </c>
      <c r="I204">
        <v>22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4</v>
      </c>
      <c r="U204">
        <v>4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 t="s">
        <v>53</v>
      </c>
      <c r="F205">
        <v>0</v>
      </c>
      <c r="G205" t="s">
        <v>53</v>
      </c>
      <c r="H205">
        <v>0</v>
      </c>
      <c r="I205">
        <v>0</v>
      </c>
      <c r="J205">
        <v>0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 t="s">
        <v>53</v>
      </c>
      <c r="F207">
        <v>0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0</v>
      </c>
      <c r="U207">
        <v>0</v>
      </c>
      <c r="V207">
        <v>0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 t="s">
        <v>53</v>
      </c>
      <c r="F208">
        <v>0</v>
      </c>
      <c r="G208" t="s">
        <v>53</v>
      </c>
      <c r="H208">
        <v>0</v>
      </c>
      <c r="I208">
        <v>0</v>
      </c>
      <c r="J208">
        <v>0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0</v>
      </c>
      <c r="U208">
        <v>0</v>
      </c>
      <c r="V208">
        <v>0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 t="s">
        <v>53</v>
      </c>
      <c r="F210">
        <v>0</v>
      </c>
      <c r="G210" t="s">
        <v>53</v>
      </c>
      <c r="H210">
        <v>0</v>
      </c>
      <c r="I210">
        <v>0</v>
      </c>
      <c r="J210">
        <v>0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 t="s">
        <v>53</v>
      </c>
      <c r="F211">
        <v>0</v>
      </c>
      <c r="G211" t="s">
        <v>53</v>
      </c>
      <c r="H211">
        <v>0</v>
      </c>
      <c r="I211">
        <v>0</v>
      </c>
      <c r="J211">
        <v>0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0</v>
      </c>
      <c r="U211">
        <v>0</v>
      </c>
      <c r="V211">
        <v>0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 t="s">
        <v>53</v>
      </c>
      <c r="F213">
        <v>0</v>
      </c>
      <c r="G213" t="s">
        <v>53</v>
      </c>
      <c r="H213">
        <v>0</v>
      </c>
      <c r="I213">
        <v>0</v>
      </c>
      <c r="J213">
        <v>0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0</v>
      </c>
      <c r="U213">
        <v>0</v>
      </c>
      <c r="V213">
        <v>0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1528</v>
      </c>
      <c r="D214">
        <v>1528</v>
      </c>
      <c r="E214" t="s">
        <v>53</v>
      </c>
      <c r="F214">
        <v>1703</v>
      </c>
      <c r="G214" t="s">
        <v>53</v>
      </c>
      <c r="H214">
        <v>1528</v>
      </c>
      <c r="I214">
        <v>1353</v>
      </c>
      <c r="J214">
        <v>175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518</v>
      </c>
      <c r="D216">
        <v>518</v>
      </c>
      <c r="E216" t="s">
        <v>53</v>
      </c>
      <c r="F216">
        <v>518</v>
      </c>
      <c r="G216" t="s">
        <v>53</v>
      </c>
      <c r="H216">
        <v>518</v>
      </c>
      <c r="I216">
        <v>518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 t="s">
        <v>53</v>
      </c>
      <c r="F217">
        <v>0</v>
      </c>
      <c r="G217" t="s">
        <v>53</v>
      </c>
      <c r="H217">
        <v>0</v>
      </c>
      <c r="I217">
        <v>0</v>
      </c>
      <c r="J217">
        <v>0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0</v>
      </c>
      <c r="U217">
        <v>0</v>
      </c>
      <c r="V217">
        <v>0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 t="s">
        <v>53</v>
      </c>
      <c r="F219">
        <v>0</v>
      </c>
      <c r="G219" t="s">
        <v>53</v>
      </c>
      <c r="H219">
        <v>0</v>
      </c>
      <c r="I219">
        <v>0</v>
      </c>
      <c r="J219">
        <v>0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0</v>
      </c>
      <c r="U219">
        <v>0</v>
      </c>
      <c r="V219">
        <v>0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 t="s">
        <v>53</v>
      </c>
      <c r="F221">
        <v>0</v>
      </c>
      <c r="G221" t="s">
        <v>53</v>
      </c>
      <c r="H221">
        <v>0</v>
      </c>
      <c r="I221">
        <v>0</v>
      </c>
      <c r="J221">
        <v>0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0</v>
      </c>
      <c r="U221">
        <v>0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702</v>
      </c>
      <c r="D222">
        <v>702</v>
      </c>
      <c r="E222" t="s">
        <v>53</v>
      </c>
      <c r="F222">
        <v>834</v>
      </c>
      <c r="G222" t="s">
        <v>53</v>
      </c>
      <c r="H222">
        <v>265</v>
      </c>
      <c r="I222">
        <v>133</v>
      </c>
      <c r="J222">
        <v>132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437</v>
      </c>
      <c r="U222">
        <v>437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814</v>
      </c>
      <c r="D223">
        <v>814</v>
      </c>
      <c r="E223" t="s">
        <v>53</v>
      </c>
      <c r="F223">
        <v>844</v>
      </c>
      <c r="G223" t="s">
        <v>53</v>
      </c>
      <c r="H223">
        <v>263</v>
      </c>
      <c r="I223">
        <v>248</v>
      </c>
      <c r="J223">
        <v>15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551</v>
      </c>
      <c r="U223">
        <v>536</v>
      </c>
      <c r="V223">
        <v>15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 t="s">
        <v>53</v>
      </c>
      <c r="F224">
        <v>0</v>
      </c>
      <c r="G224" t="s">
        <v>53</v>
      </c>
      <c r="H224">
        <v>0</v>
      </c>
      <c r="I224">
        <v>0</v>
      </c>
      <c r="J224">
        <v>0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0</v>
      </c>
      <c r="U224">
        <v>0</v>
      </c>
      <c r="V224">
        <v>0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 t="s">
        <v>53</v>
      </c>
      <c r="F227">
        <v>0</v>
      </c>
      <c r="G227" t="s">
        <v>53</v>
      </c>
      <c r="H227">
        <v>0</v>
      </c>
      <c r="I227">
        <v>0</v>
      </c>
      <c r="J227">
        <v>0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0</v>
      </c>
      <c r="U227">
        <v>0</v>
      </c>
      <c r="V227">
        <v>0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 t="s">
        <v>53</v>
      </c>
      <c r="F228">
        <v>0</v>
      </c>
      <c r="G228" t="s">
        <v>53</v>
      </c>
      <c r="H228">
        <v>0</v>
      </c>
      <c r="I228">
        <v>0</v>
      </c>
      <c r="J228">
        <v>0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0</v>
      </c>
      <c r="U228">
        <v>0</v>
      </c>
      <c r="V228">
        <v>0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 t="s">
        <v>53</v>
      </c>
      <c r="F229">
        <v>0</v>
      </c>
      <c r="G229" t="s">
        <v>53</v>
      </c>
      <c r="H229">
        <v>0</v>
      </c>
      <c r="I229">
        <v>0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0</v>
      </c>
      <c r="U229">
        <v>0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 t="s">
        <v>53</v>
      </c>
      <c r="F230">
        <v>0</v>
      </c>
      <c r="G230" t="s">
        <v>53</v>
      </c>
      <c r="H230">
        <v>0</v>
      </c>
      <c r="I230">
        <v>0</v>
      </c>
      <c r="J230">
        <v>0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0</v>
      </c>
      <c r="U230">
        <v>0</v>
      </c>
      <c r="V230">
        <v>0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 t="s">
        <v>53</v>
      </c>
      <c r="F234">
        <v>0</v>
      </c>
      <c r="G234" t="s">
        <v>53</v>
      </c>
      <c r="H234">
        <v>0</v>
      </c>
      <c r="I234">
        <v>0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0</v>
      </c>
      <c r="U234">
        <v>0</v>
      </c>
      <c r="V234">
        <v>0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 t="s">
        <v>53</v>
      </c>
      <c r="F236">
        <v>0</v>
      </c>
      <c r="G236" t="s">
        <v>53</v>
      </c>
      <c r="H236">
        <v>0</v>
      </c>
      <c r="I236">
        <v>0</v>
      </c>
      <c r="J236">
        <v>0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0</v>
      </c>
      <c r="U236">
        <v>0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 t="s">
        <v>53</v>
      </c>
      <c r="F237">
        <v>0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0</v>
      </c>
      <c r="U237">
        <v>0</v>
      </c>
      <c r="V237">
        <v>0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10</v>
      </c>
      <c r="D239">
        <v>10</v>
      </c>
      <c r="E239" t="s">
        <v>53</v>
      </c>
      <c r="F239">
        <v>10</v>
      </c>
      <c r="G239" t="s">
        <v>53</v>
      </c>
      <c r="H239">
        <v>10</v>
      </c>
      <c r="I239">
        <v>10</v>
      </c>
      <c r="J239">
        <v>0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0</v>
      </c>
      <c r="U239">
        <v>0</v>
      </c>
      <c r="V239">
        <v>0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 t="s">
        <v>53</v>
      </c>
      <c r="F241">
        <v>0</v>
      </c>
      <c r="G241" t="s">
        <v>53</v>
      </c>
      <c r="H241">
        <v>0</v>
      </c>
      <c r="I241">
        <v>0</v>
      </c>
      <c r="J241">
        <v>0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0</v>
      </c>
      <c r="U241">
        <v>0</v>
      </c>
      <c r="V241">
        <v>0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 t="s">
        <v>53</v>
      </c>
      <c r="F242">
        <v>0</v>
      </c>
      <c r="G242" t="s">
        <v>53</v>
      </c>
      <c r="H242">
        <v>0</v>
      </c>
      <c r="I242">
        <v>0</v>
      </c>
      <c r="J242">
        <v>0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0</v>
      </c>
      <c r="U242">
        <v>0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 t="s">
        <v>53</v>
      </c>
      <c r="F243">
        <v>0</v>
      </c>
      <c r="G243" t="s">
        <v>53</v>
      </c>
      <c r="H243">
        <v>0</v>
      </c>
      <c r="I243">
        <v>0</v>
      </c>
      <c r="J243">
        <v>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0</v>
      </c>
      <c r="U243">
        <v>0</v>
      </c>
      <c r="V243">
        <v>0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 t="s">
        <v>53</v>
      </c>
      <c r="F244">
        <v>0</v>
      </c>
      <c r="G244" t="s">
        <v>53</v>
      </c>
      <c r="H244">
        <v>0</v>
      </c>
      <c r="I244">
        <v>0</v>
      </c>
      <c r="J244">
        <v>0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 t="s">
        <v>53</v>
      </c>
      <c r="F245">
        <v>0</v>
      </c>
      <c r="G245" t="s">
        <v>53</v>
      </c>
      <c r="H245">
        <v>0</v>
      </c>
      <c r="I245">
        <v>0</v>
      </c>
      <c r="J245">
        <v>0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0</v>
      </c>
      <c r="U245">
        <v>0</v>
      </c>
      <c r="V245">
        <v>0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 t="s">
        <v>53</v>
      </c>
      <c r="F246">
        <v>0</v>
      </c>
      <c r="G246" t="s">
        <v>53</v>
      </c>
      <c r="H246">
        <v>0</v>
      </c>
      <c r="I246">
        <v>0</v>
      </c>
      <c r="J246">
        <v>0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0</v>
      </c>
      <c r="D247">
        <v>0</v>
      </c>
      <c r="E247" t="s">
        <v>53</v>
      </c>
      <c r="F247">
        <v>0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0</v>
      </c>
      <c r="U247">
        <v>0</v>
      </c>
      <c r="V247">
        <v>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 t="s">
        <v>53</v>
      </c>
      <c r="F248">
        <v>0</v>
      </c>
      <c r="G248" t="s">
        <v>53</v>
      </c>
      <c r="H248">
        <v>0</v>
      </c>
      <c r="I248">
        <v>0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0</v>
      </c>
      <c r="U248">
        <v>0</v>
      </c>
      <c r="V248">
        <v>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568</v>
      </c>
      <c r="D249">
        <v>568</v>
      </c>
      <c r="E249" t="s">
        <v>53</v>
      </c>
      <c r="F249">
        <v>673</v>
      </c>
      <c r="G249" t="s">
        <v>53</v>
      </c>
      <c r="H249">
        <v>303</v>
      </c>
      <c r="I249">
        <v>207</v>
      </c>
      <c r="J249">
        <v>96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265</v>
      </c>
      <c r="U249">
        <v>256</v>
      </c>
      <c r="V249">
        <v>9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 t="s">
        <v>53</v>
      </c>
      <c r="F251">
        <v>0</v>
      </c>
      <c r="G251" t="s">
        <v>53</v>
      </c>
      <c r="H251">
        <v>0</v>
      </c>
      <c r="I251">
        <v>0</v>
      </c>
      <c r="J251">
        <v>0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0</v>
      </c>
      <c r="U251">
        <v>0</v>
      </c>
      <c r="V251">
        <v>0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 t="s">
        <v>53</v>
      </c>
      <c r="F252">
        <v>0</v>
      </c>
      <c r="G252" t="s">
        <v>53</v>
      </c>
      <c r="H252">
        <v>0</v>
      </c>
      <c r="I252">
        <v>0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0</v>
      </c>
      <c r="U252">
        <v>0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0</v>
      </c>
      <c r="D253">
        <v>0</v>
      </c>
      <c r="E253" t="s">
        <v>53</v>
      </c>
      <c r="F253">
        <v>0</v>
      </c>
      <c r="G253" t="s">
        <v>53</v>
      </c>
      <c r="H253">
        <v>0</v>
      </c>
      <c r="I253">
        <v>0</v>
      </c>
      <c r="J253">
        <v>0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0</v>
      </c>
      <c r="U253">
        <v>0</v>
      </c>
      <c r="V253">
        <v>0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333</v>
      </c>
      <c r="AG253">
        <v>298</v>
      </c>
      <c r="AH253">
        <v>254</v>
      </c>
      <c r="AI253">
        <v>44</v>
      </c>
      <c r="AJ253">
        <v>35</v>
      </c>
      <c r="AK253">
        <v>35</v>
      </c>
      <c r="AL253">
        <v>0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53"/>
  <sheetViews>
    <sheetView workbookViewId="0">
      <selection activeCell="A38" sqref="A38:XFD38"/>
    </sheetView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560</v>
      </c>
    </row>
    <row r="4" spans="1:46">
      <c r="A4" t="s">
        <v>550</v>
      </c>
    </row>
    <row r="5" spans="1:46">
      <c r="A5" t="s">
        <v>561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 t="s">
        <v>53</v>
      </c>
      <c r="F8">
        <v>0</v>
      </c>
      <c r="G8" t="s">
        <v>53</v>
      </c>
      <c r="H8">
        <v>0</v>
      </c>
      <c r="I8">
        <v>0</v>
      </c>
      <c r="J8">
        <v>0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0</v>
      </c>
      <c r="U8">
        <v>0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 t="s">
        <v>53</v>
      </c>
      <c r="F9">
        <v>0</v>
      </c>
      <c r="G9" t="s">
        <v>53</v>
      </c>
      <c r="H9">
        <v>0</v>
      </c>
      <c r="I9">
        <v>0</v>
      </c>
      <c r="J9">
        <v>0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0</v>
      </c>
      <c r="U9">
        <v>0</v>
      </c>
      <c r="V9">
        <v>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 t="s">
        <v>53</v>
      </c>
      <c r="F10">
        <v>0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0</v>
      </c>
      <c r="U10">
        <v>0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 t="s">
        <v>53</v>
      </c>
      <c r="F11">
        <v>0</v>
      </c>
      <c r="G11" t="s">
        <v>53</v>
      </c>
      <c r="H11">
        <v>0</v>
      </c>
      <c r="I11">
        <v>0</v>
      </c>
      <c r="J11">
        <v>0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9</v>
      </c>
      <c r="D12">
        <v>9</v>
      </c>
      <c r="E12" t="s">
        <v>53</v>
      </c>
      <c r="F12">
        <v>18</v>
      </c>
      <c r="G12" t="s">
        <v>53</v>
      </c>
      <c r="H12">
        <v>9</v>
      </c>
      <c r="I12">
        <v>0</v>
      </c>
      <c r="J12">
        <v>9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 t="s">
        <v>53</v>
      </c>
      <c r="F13">
        <v>0</v>
      </c>
      <c r="G13" t="s">
        <v>53</v>
      </c>
      <c r="H13">
        <v>0</v>
      </c>
      <c r="I13">
        <v>0</v>
      </c>
      <c r="J13">
        <v>0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0</v>
      </c>
      <c r="U13">
        <v>0</v>
      </c>
      <c r="V13">
        <v>0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2202</v>
      </c>
      <c r="D15">
        <v>2202</v>
      </c>
      <c r="E15" t="s">
        <v>53</v>
      </c>
      <c r="F15">
        <v>2220</v>
      </c>
      <c r="G15" t="s">
        <v>53</v>
      </c>
      <c r="H15">
        <v>370</v>
      </c>
      <c r="I15">
        <v>354</v>
      </c>
      <c r="J15">
        <v>16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1832</v>
      </c>
      <c r="U15">
        <v>1830</v>
      </c>
      <c r="V15">
        <v>2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 t="s">
        <v>53</v>
      </c>
      <c r="F17">
        <v>0</v>
      </c>
      <c r="G17" t="s">
        <v>53</v>
      </c>
      <c r="H17">
        <v>0</v>
      </c>
      <c r="I17">
        <v>0</v>
      </c>
      <c r="J17">
        <v>0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0</v>
      </c>
      <c r="U17">
        <v>0</v>
      </c>
      <c r="V17">
        <v>0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 t="s">
        <v>53</v>
      </c>
      <c r="F18">
        <v>0</v>
      </c>
      <c r="G18" t="s">
        <v>53</v>
      </c>
      <c r="H18">
        <v>0</v>
      </c>
      <c r="I18">
        <v>0</v>
      </c>
      <c r="J18">
        <v>0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 t="s">
        <v>53</v>
      </c>
      <c r="F20">
        <v>0</v>
      </c>
      <c r="G20" t="s">
        <v>53</v>
      </c>
      <c r="H20">
        <v>0</v>
      </c>
      <c r="I20">
        <v>0</v>
      </c>
      <c r="J20">
        <v>0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50</v>
      </c>
      <c r="D23">
        <v>50</v>
      </c>
      <c r="E23" t="s">
        <v>53</v>
      </c>
      <c r="F23">
        <v>50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50</v>
      </c>
      <c r="U23">
        <v>50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 t="s">
        <v>53</v>
      </c>
      <c r="F24">
        <v>0</v>
      </c>
      <c r="G24" t="s">
        <v>53</v>
      </c>
      <c r="H24">
        <v>0</v>
      </c>
      <c r="I24">
        <v>0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0</v>
      </c>
      <c r="U24">
        <v>0</v>
      </c>
      <c r="V24">
        <v>0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 t="s">
        <v>53</v>
      </c>
      <c r="F25">
        <v>0</v>
      </c>
      <c r="G25" t="s">
        <v>53</v>
      </c>
      <c r="H25">
        <v>0</v>
      </c>
      <c r="I25">
        <v>0</v>
      </c>
      <c r="J25">
        <v>0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 t="s">
        <v>53</v>
      </c>
      <c r="F26">
        <v>0</v>
      </c>
      <c r="G26" t="s">
        <v>53</v>
      </c>
      <c r="H26">
        <v>0</v>
      </c>
      <c r="I26">
        <v>0</v>
      </c>
      <c r="J26">
        <v>0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 t="s">
        <v>53</v>
      </c>
      <c r="F28">
        <v>0</v>
      </c>
      <c r="G28" t="s">
        <v>53</v>
      </c>
      <c r="H28">
        <v>0</v>
      </c>
      <c r="I28">
        <v>0</v>
      </c>
      <c r="J28">
        <v>0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0</v>
      </c>
      <c r="U28">
        <v>0</v>
      </c>
      <c r="V28">
        <v>0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 t="s">
        <v>53</v>
      </c>
      <c r="F29">
        <v>0</v>
      </c>
      <c r="G29" t="s">
        <v>53</v>
      </c>
      <c r="H29">
        <v>0</v>
      </c>
      <c r="I29">
        <v>0</v>
      </c>
      <c r="J29">
        <v>0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0</v>
      </c>
      <c r="U29">
        <v>0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 t="s">
        <v>53</v>
      </c>
      <c r="F32">
        <v>0</v>
      </c>
      <c r="G32" t="s">
        <v>53</v>
      </c>
      <c r="H32">
        <v>0</v>
      </c>
      <c r="I32">
        <v>0</v>
      </c>
      <c r="J32">
        <v>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 t="s">
        <v>53</v>
      </c>
      <c r="F33">
        <v>0</v>
      </c>
      <c r="G33" t="s">
        <v>53</v>
      </c>
      <c r="H33">
        <v>0</v>
      </c>
      <c r="I33">
        <v>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1221</v>
      </c>
      <c r="D34">
        <v>1221</v>
      </c>
      <c r="E34" t="s">
        <v>53</v>
      </c>
      <c r="F34">
        <v>1461</v>
      </c>
      <c r="G34" t="s">
        <v>53</v>
      </c>
      <c r="H34">
        <v>1221</v>
      </c>
      <c r="I34">
        <v>981</v>
      </c>
      <c r="J34">
        <v>240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 t="s">
        <v>53</v>
      </c>
      <c r="F35">
        <v>0</v>
      </c>
      <c r="G35" t="s">
        <v>53</v>
      </c>
      <c r="H35">
        <v>0</v>
      </c>
      <c r="I35">
        <v>0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3034</v>
      </c>
      <c r="D38">
        <v>3034</v>
      </c>
      <c r="E38" t="s">
        <v>53</v>
      </c>
      <c r="F38">
        <v>3364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3034</v>
      </c>
      <c r="U38">
        <v>2704</v>
      </c>
      <c r="V38">
        <v>330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 t="s">
        <v>53</v>
      </c>
      <c r="F39">
        <v>0</v>
      </c>
      <c r="G39" t="s">
        <v>53</v>
      </c>
      <c r="H39">
        <v>0</v>
      </c>
      <c r="I39">
        <v>0</v>
      </c>
      <c r="J39">
        <v>0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0</v>
      </c>
      <c r="U39">
        <v>0</v>
      </c>
      <c r="V39">
        <v>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 t="s">
        <v>53</v>
      </c>
      <c r="F41">
        <v>0</v>
      </c>
      <c r="G41" t="s">
        <v>53</v>
      </c>
      <c r="H41">
        <v>0</v>
      </c>
      <c r="I41">
        <v>0</v>
      </c>
      <c r="J41">
        <v>0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 t="s">
        <v>53</v>
      </c>
      <c r="F44">
        <v>0</v>
      </c>
      <c r="G44" t="s">
        <v>53</v>
      </c>
      <c r="H44">
        <v>0</v>
      </c>
      <c r="I44">
        <v>0</v>
      </c>
      <c r="J44">
        <v>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 t="s">
        <v>53</v>
      </c>
      <c r="F45">
        <v>0</v>
      </c>
      <c r="G45" t="s">
        <v>53</v>
      </c>
      <c r="H45">
        <v>0</v>
      </c>
      <c r="I45">
        <v>0</v>
      </c>
      <c r="J45">
        <v>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0</v>
      </c>
      <c r="U45">
        <v>0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 t="s">
        <v>53</v>
      </c>
      <c r="F47">
        <v>0</v>
      </c>
      <c r="G47" t="s">
        <v>53</v>
      </c>
      <c r="H47">
        <v>0</v>
      </c>
      <c r="I47">
        <v>0</v>
      </c>
      <c r="J47">
        <v>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0</v>
      </c>
      <c r="U47">
        <v>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2</v>
      </c>
      <c r="D48">
        <v>2</v>
      </c>
      <c r="E48" t="s">
        <v>53</v>
      </c>
      <c r="F48">
        <v>2</v>
      </c>
      <c r="G48" t="s">
        <v>53</v>
      </c>
      <c r="H48">
        <v>1</v>
      </c>
      <c r="I48">
        <v>1</v>
      </c>
      <c r="J48">
        <v>0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1</v>
      </c>
      <c r="U48">
        <v>1</v>
      </c>
      <c r="V48">
        <v>0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 t="s">
        <v>53</v>
      </c>
      <c r="F51">
        <v>0</v>
      </c>
      <c r="G51" t="s">
        <v>53</v>
      </c>
      <c r="H51">
        <v>0</v>
      </c>
      <c r="I51">
        <v>0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10</v>
      </c>
      <c r="D52">
        <v>10</v>
      </c>
      <c r="E52" t="s">
        <v>53</v>
      </c>
      <c r="F52">
        <v>10</v>
      </c>
      <c r="G52" t="s">
        <v>53</v>
      </c>
      <c r="H52">
        <v>10</v>
      </c>
      <c r="I52">
        <v>10</v>
      </c>
      <c r="J52">
        <v>0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0</v>
      </c>
      <c r="U52">
        <v>0</v>
      </c>
      <c r="V52">
        <v>0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1</v>
      </c>
      <c r="D53">
        <v>1</v>
      </c>
      <c r="E53" t="s">
        <v>53</v>
      </c>
      <c r="F53">
        <v>1</v>
      </c>
      <c r="G53" t="s">
        <v>53</v>
      </c>
      <c r="H53">
        <v>0</v>
      </c>
      <c r="I53">
        <v>0</v>
      </c>
      <c r="J53">
        <v>0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1</v>
      </c>
      <c r="U53">
        <v>1</v>
      </c>
      <c r="V53">
        <v>0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 t="s">
        <v>53</v>
      </c>
      <c r="F54">
        <v>0</v>
      </c>
      <c r="G54" t="s">
        <v>53</v>
      </c>
      <c r="H54">
        <v>0</v>
      </c>
      <c r="I54">
        <v>0</v>
      </c>
      <c r="J54">
        <v>0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0</v>
      </c>
      <c r="U54">
        <v>0</v>
      </c>
      <c r="V54">
        <v>0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 t="s">
        <v>53</v>
      </c>
      <c r="F55">
        <v>0</v>
      </c>
      <c r="G55" t="s">
        <v>53</v>
      </c>
      <c r="H55">
        <v>0</v>
      </c>
      <c r="I55">
        <v>0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0</v>
      </c>
      <c r="U55">
        <v>0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 t="s">
        <v>53</v>
      </c>
      <c r="F57">
        <v>0</v>
      </c>
      <c r="G57" t="s">
        <v>53</v>
      </c>
      <c r="H57">
        <v>0</v>
      </c>
      <c r="I57">
        <v>0</v>
      </c>
      <c r="J57">
        <v>0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 t="s">
        <v>53</v>
      </c>
      <c r="F59">
        <v>0</v>
      </c>
      <c r="G59" t="s">
        <v>53</v>
      </c>
      <c r="H59">
        <v>0</v>
      </c>
      <c r="I59">
        <v>0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0</v>
      </c>
      <c r="U59">
        <v>0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 t="s">
        <v>53</v>
      </c>
      <c r="F61">
        <v>0</v>
      </c>
      <c r="G61" t="s">
        <v>53</v>
      </c>
      <c r="H61">
        <v>0</v>
      </c>
      <c r="I61">
        <v>0</v>
      </c>
      <c r="J61">
        <v>0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0</v>
      </c>
      <c r="U61">
        <v>0</v>
      </c>
      <c r="V61">
        <v>0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 t="s">
        <v>53</v>
      </c>
      <c r="F62">
        <v>0</v>
      </c>
      <c r="G62" t="s">
        <v>53</v>
      </c>
      <c r="H62">
        <v>0</v>
      </c>
      <c r="I62">
        <v>0</v>
      </c>
      <c r="J62">
        <v>0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0</v>
      </c>
      <c r="U62">
        <v>0</v>
      </c>
      <c r="V62">
        <v>0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 t="s">
        <v>53</v>
      </c>
      <c r="F64">
        <v>0</v>
      </c>
      <c r="G64" t="s">
        <v>53</v>
      </c>
      <c r="H64">
        <v>0</v>
      </c>
      <c r="I64">
        <v>0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0</v>
      </c>
      <c r="U64">
        <v>0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2044</v>
      </c>
      <c r="D65">
        <v>2044</v>
      </c>
      <c r="E65" t="s">
        <v>53</v>
      </c>
      <c r="F65">
        <v>3137</v>
      </c>
      <c r="G65" t="s">
        <v>53</v>
      </c>
      <c r="H65">
        <v>1734</v>
      </c>
      <c r="I65">
        <v>715</v>
      </c>
      <c r="J65">
        <v>1019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310</v>
      </c>
      <c r="U65">
        <v>236</v>
      </c>
      <c r="V65">
        <v>74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 t="s">
        <v>53</v>
      </c>
      <c r="F66">
        <v>0</v>
      </c>
      <c r="G66" t="s">
        <v>53</v>
      </c>
      <c r="H66">
        <v>0</v>
      </c>
      <c r="I66">
        <v>0</v>
      </c>
      <c r="J66">
        <v>0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0</v>
      </c>
      <c r="U66">
        <v>0</v>
      </c>
      <c r="V66">
        <v>0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16</v>
      </c>
      <c r="D68">
        <v>16</v>
      </c>
      <c r="E68" t="s">
        <v>53</v>
      </c>
      <c r="F68">
        <v>32</v>
      </c>
      <c r="G68" t="s">
        <v>53</v>
      </c>
      <c r="H68">
        <v>16</v>
      </c>
      <c r="I68">
        <v>0</v>
      </c>
      <c r="J68">
        <v>16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 t="s">
        <v>53</v>
      </c>
      <c r="F70">
        <v>0</v>
      </c>
      <c r="G70" t="s">
        <v>53</v>
      </c>
      <c r="H70">
        <v>0</v>
      </c>
      <c r="I70">
        <v>0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 t="s">
        <v>53</v>
      </c>
      <c r="F73">
        <v>0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0</v>
      </c>
      <c r="U73">
        <v>0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 t="s">
        <v>53</v>
      </c>
      <c r="F75">
        <v>0</v>
      </c>
      <c r="G75" t="s">
        <v>53</v>
      </c>
      <c r="H75">
        <v>0</v>
      </c>
      <c r="I75">
        <v>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0</v>
      </c>
      <c r="U75">
        <v>0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 t="s">
        <v>53</v>
      </c>
      <c r="F78">
        <v>0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0</v>
      </c>
      <c r="U78">
        <v>0</v>
      </c>
      <c r="V78">
        <v>0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 t="s">
        <v>53</v>
      </c>
      <c r="F79">
        <v>0</v>
      </c>
      <c r="G79" t="s">
        <v>53</v>
      </c>
      <c r="H79">
        <v>0</v>
      </c>
      <c r="I79">
        <v>0</v>
      </c>
      <c r="J79">
        <v>0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0</v>
      </c>
      <c r="U79">
        <v>0</v>
      </c>
      <c r="V79">
        <v>0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 t="s">
        <v>53</v>
      </c>
      <c r="F81">
        <v>0</v>
      </c>
      <c r="G81" t="s">
        <v>53</v>
      </c>
      <c r="H81">
        <v>0</v>
      </c>
      <c r="I81">
        <v>0</v>
      </c>
      <c r="J81">
        <v>0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0</v>
      </c>
      <c r="U81">
        <v>0</v>
      </c>
      <c r="V81">
        <v>0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 t="s">
        <v>53</v>
      </c>
      <c r="F82">
        <v>0</v>
      </c>
      <c r="G82" t="s">
        <v>53</v>
      </c>
      <c r="H82">
        <v>0</v>
      </c>
      <c r="I82">
        <v>0</v>
      </c>
      <c r="J82">
        <v>0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0</v>
      </c>
      <c r="U82">
        <v>0</v>
      </c>
      <c r="V82">
        <v>0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 t="s">
        <v>53</v>
      </c>
      <c r="F83">
        <v>0</v>
      </c>
      <c r="G83" t="s">
        <v>53</v>
      </c>
      <c r="H83">
        <v>0</v>
      </c>
      <c r="I83">
        <v>0</v>
      </c>
      <c r="J83">
        <v>0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0</v>
      </c>
      <c r="U83">
        <v>0</v>
      </c>
      <c r="V83">
        <v>0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 t="s">
        <v>53</v>
      </c>
      <c r="F85">
        <v>0</v>
      </c>
      <c r="G85" t="s">
        <v>53</v>
      </c>
      <c r="H85">
        <v>0</v>
      </c>
      <c r="I85">
        <v>0</v>
      </c>
      <c r="J85">
        <v>0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0</v>
      </c>
      <c r="U85">
        <v>0</v>
      </c>
      <c r="V85">
        <v>0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7</v>
      </c>
      <c r="D86">
        <v>7</v>
      </c>
      <c r="E86" t="s">
        <v>53</v>
      </c>
      <c r="F86">
        <v>13</v>
      </c>
      <c r="G86" t="s">
        <v>53</v>
      </c>
      <c r="H86">
        <v>7</v>
      </c>
      <c r="I86">
        <v>1</v>
      </c>
      <c r="J86">
        <v>6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0</v>
      </c>
      <c r="U86">
        <v>0</v>
      </c>
      <c r="V86">
        <v>0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 t="s">
        <v>53</v>
      </c>
      <c r="F88">
        <v>0</v>
      </c>
      <c r="G88" t="s">
        <v>53</v>
      </c>
      <c r="H88">
        <v>0</v>
      </c>
      <c r="I88">
        <v>0</v>
      </c>
      <c r="J88">
        <v>0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 t="s">
        <v>53</v>
      </c>
      <c r="F89">
        <v>0</v>
      </c>
      <c r="G89" t="s">
        <v>53</v>
      </c>
      <c r="H89">
        <v>0</v>
      </c>
      <c r="I89">
        <v>0</v>
      </c>
      <c r="J89">
        <v>0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0</v>
      </c>
      <c r="U89">
        <v>0</v>
      </c>
      <c r="V89">
        <v>0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258</v>
      </c>
      <c r="D91">
        <v>258</v>
      </c>
      <c r="E91" t="s">
        <v>53</v>
      </c>
      <c r="F91">
        <v>387</v>
      </c>
      <c r="G91" t="s">
        <v>53</v>
      </c>
      <c r="H91">
        <v>258</v>
      </c>
      <c r="I91">
        <v>129</v>
      </c>
      <c r="J91">
        <v>129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 t="s">
        <v>53</v>
      </c>
      <c r="F92">
        <v>0</v>
      </c>
      <c r="G92" t="s">
        <v>53</v>
      </c>
      <c r="H92">
        <v>0</v>
      </c>
      <c r="I92">
        <v>0</v>
      </c>
      <c r="J92">
        <v>0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0</v>
      </c>
      <c r="U92">
        <v>0</v>
      </c>
      <c r="V92">
        <v>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38</v>
      </c>
      <c r="D97">
        <v>38</v>
      </c>
      <c r="E97" t="s">
        <v>53</v>
      </c>
      <c r="F97">
        <v>40</v>
      </c>
      <c r="G97" t="s">
        <v>53</v>
      </c>
      <c r="H97">
        <v>16</v>
      </c>
      <c r="I97">
        <v>14</v>
      </c>
      <c r="J97">
        <v>2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22</v>
      </c>
      <c r="U97">
        <v>22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 t="s">
        <v>53</v>
      </c>
      <c r="F98">
        <v>0</v>
      </c>
      <c r="G98" t="s">
        <v>53</v>
      </c>
      <c r="H98">
        <v>0</v>
      </c>
      <c r="I98">
        <v>0</v>
      </c>
      <c r="J98">
        <v>0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0</v>
      </c>
      <c r="U98">
        <v>0</v>
      </c>
      <c r="V98">
        <v>0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814</v>
      </c>
      <c r="D99">
        <v>814</v>
      </c>
      <c r="E99" t="s">
        <v>53</v>
      </c>
      <c r="F99">
        <v>910</v>
      </c>
      <c r="G99" t="s">
        <v>53</v>
      </c>
      <c r="H99">
        <v>478</v>
      </c>
      <c r="I99">
        <v>388</v>
      </c>
      <c r="J99">
        <v>90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336</v>
      </c>
      <c r="U99">
        <v>330</v>
      </c>
      <c r="V99">
        <v>6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 t="s">
        <v>53</v>
      </c>
      <c r="F102">
        <v>0</v>
      </c>
      <c r="G102" t="s">
        <v>53</v>
      </c>
      <c r="H102">
        <v>0</v>
      </c>
      <c r="I102">
        <v>0</v>
      </c>
      <c r="J102">
        <v>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0</v>
      </c>
      <c r="U102">
        <v>0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 t="s">
        <v>53</v>
      </c>
      <c r="F104">
        <v>0</v>
      </c>
      <c r="G104" t="s">
        <v>53</v>
      </c>
      <c r="H104">
        <v>0</v>
      </c>
      <c r="I104">
        <v>0</v>
      </c>
      <c r="J104">
        <v>0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 t="s">
        <v>53</v>
      </c>
      <c r="F107">
        <v>0</v>
      </c>
      <c r="G107" t="s">
        <v>53</v>
      </c>
      <c r="H107">
        <v>0</v>
      </c>
      <c r="I107">
        <v>0</v>
      </c>
      <c r="J107">
        <v>0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0</v>
      </c>
      <c r="U107">
        <v>0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22</v>
      </c>
      <c r="D111">
        <v>22</v>
      </c>
      <c r="E111" t="s">
        <v>53</v>
      </c>
      <c r="F111">
        <v>44</v>
      </c>
      <c r="G111" t="s">
        <v>53</v>
      </c>
      <c r="H111">
        <v>22</v>
      </c>
      <c r="I111">
        <v>0</v>
      </c>
      <c r="J111">
        <v>22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0</v>
      </c>
      <c r="U111">
        <v>0</v>
      </c>
      <c r="V111">
        <v>0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337</v>
      </c>
      <c r="D114">
        <v>337</v>
      </c>
      <c r="E114" t="s">
        <v>53</v>
      </c>
      <c r="F114">
        <v>358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337</v>
      </c>
      <c r="U114">
        <v>316</v>
      </c>
      <c r="V114">
        <v>21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1255</v>
      </c>
      <c r="D116">
        <v>1255</v>
      </c>
      <c r="E116" t="s">
        <v>53</v>
      </c>
      <c r="F116">
        <v>1913</v>
      </c>
      <c r="G116" t="s">
        <v>53</v>
      </c>
      <c r="H116">
        <v>900</v>
      </c>
      <c r="I116">
        <v>369</v>
      </c>
      <c r="J116">
        <v>531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355</v>
      </c>
      <c r="U116">
        <v>228</v>
      </c>
      <c r="V116">
        <v>127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 t="s">
        <v>53</v>
      </c>
      <c r="F117">
        <v>0</v>
      </c>
      <c r="G117" t="s">
        <v>53</v>
      </c>
      <c r="H117">
        <v>0</v>
      </c>
      <c r="I117">
        <v>0</v>
      </c>
      <c r="J117">
        <v>0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0</v>
      </c>
      <c r="U117">
        <v>0</v>
      </c>
      <c r="V117">
        <v>0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 t="s">
        <v>53</v>
      </c>
      <c r="F120">
        <v>0</v>
      </c>
      <c r="G120" t="s">
        <v>53</v>
      </c>
      <c r="H120">
        <v>0</v>
      </c>
      <c r="I120">
        <v>0</v>
      </c>
      <c r="J120">
        <v>0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0</v>
      </c>
      <c r="U120">
        <v>0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 t="s">
        <v>53</v>
      </c>
      <c r="F123">
        <v>0</v>
      </c>
      <c r="G123" t="s">
        <v>53</v>
      </c>
      <c r="H123">
        <v>0</v>
      </c>
      <c r="I123">
        <v>0</v>
      </c>
      <c r="J123">
        <v>0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0</v>
      </c>
      <c r="U123">
        <v>0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 t="s">
        <v>53</v>
      </c>
      <c r="F124">
        <v>0</v>
      </c>
      <c r="G124" t="s">
        <v>53</v>
      </c>
      <c r="H124">
        <v>0</v>
      </c>
      <c r="I124">
        <v>0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 t="s">
        <v>53</v>
      </c>
      <c r="F125">
        <v>0</v>
      </c>
      <c r="G125" t="s">
        <v>53</v>
      </c>
      <c r="H125">
        <v>0</v>
      </c>
      <c r="I125">
        <v>0</v>
      </c>
      <c r="J125">
        <v>0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0</v>
      </c>
      <c r="U125">
        <v>0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 t="s">
        <v>53</v>
      </c>
      <c r="F126">
        <v>0</v>
      </c>
      <c r="G126" t="s">
        <v>53</v>
      </c>
      <c r="H126">
        <v>0</v>
      </c>
      <c r="I126">
        <v>0</v>
      </c>
      <c r="J126">
        <v>0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0</v>
      </c>
      <c r="U126">
        <v>0</v>
      </c>
      <c r="V126">
        <v>0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20</v>
      </c>
      <c r="D127">
        <v>20</v>
      </c>
      <c r="E127" t="s">
        <v>53</v>
      </c>
      <c r="F127">
        <v>20</v>
      </c>
      <c r="G127" t="s">
        <v>53</v>
      </c>
      <c r="H127">
        <v>15</v>
      </c>
      <c r="I127">
        <v>15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5</v>
      </c>
      <c r="U127">
        <v>5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 t="s">
        <v>53</v>
      </c>
      <c r="F129">
        <v>0</v>
      </c>
      <c r="G129" t="s">
        <v>53</v>
      </c>
      <c r="H129">
        <v>0</v>
      </c>
      <c r="I129">
        <v>0</v>
      </c>
      <c r="J129">
        <v>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 t="s">
        <v>53</v>
      </c>
      <c r="F131">
        <v>0</v>
      </c>
      <c r="G131" t="s">
        <v>53</v>
      </c>
      <c r="H131">
        <v>0</v>
      </c>
      <c r="I131">
        <v>0</v>
      </c>
      <c r="J131">
        <v>0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0</v>
      </c>
      <c r="U131">
        <v>0</v>
      </c>
      <c r="V131">
        <v>0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1645</v>
      </c>
      <c r="D133">
        <v>1645</v>
      </c>
      <c r="E133" t="s">
        <v>53</v>
      </c>
      <c r="F133">
        <v>1645</v>
      </c>
      <c r="G133" t="s">
        <v>53</v>
      </c>
      <c r="H133">
        <v>1318</v>
      </c>
      <c r="I133">
        <v>1318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327</v>
      </c>
      <c r="U133">
        <v>327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 t="s">
        <v>53</v>
      </c>
      <c r="F134">
        <v>0</v>
      </c>
      <c r="G134" t="s">
        <v>53</v>
      </c>
      <c r="H134">
        <v>0</v>
      </c>
      <c r="I134">
        <v>0</v>
      </c>
      <c r="J134">
        <v>0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0</v>
      </c>
      <c r="U134">
        <v>0</v>
      </c>
      <c r="V134">
        <v>0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 t="s">
        <v>53</v>
      </c>
      <c r="F135">
        <v>0</v>
      </c>
      <c r="G135" t="s">
        <v>53</v>
      </c>
      <c r="H135">
        <v>0</v>
      </c>
      <c r="I135">
        <v>0</v>
      </c>
      <c r="J135">
        <v>0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0</v>
      </c>
      <c r="U135">
        <v>0</v>
      </c>
      <c r="V135">
        <v>0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 t="s">
        <v>53</v>
      </c>
      <c r="F136">
        <v>0</v>
      </c>
      <c r="G136" t="s">
        <v>53</v>
      </c>
      <c r="H136">
        <v>0</v>
      </c>
      <c r="I136">
        <v>0</v>
      </c>
      <c r="J136">
        <v>0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0</v>
      </c>
      <c r="U136">
        <v>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 t="s">
        <v>53</v>
      </c>
      <c r="F137">
        <v>0</v>
      </c>
      <c r="G137" t="s">
        <v>53</v>
      </c>
      <c r="H137">
        <v>0</v>
      </c>
      <c r="I137">
        <v>0</v>
      </c>
      <c r="J137">
        <v>0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0</v>
      </c>
      <c r="U137">
        <v>0</v>
      </c>
      <c r="V137">
        <v>0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 t="s">
        <v>53</v>
      </c>
      <c r="F140">
        <v>0</v>
      </c>
      <c r="G140" t="s">
        <v>53</v>
      </c>
      <c r="H140">
        <v>0</v>
      </c>
      <c r="I140">
        <v>0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 t="s">
        <v>53</v>
      </c>
      <c r="F141">
        <v>0</v>
      </c>
      <c r="G141" t="s">
        <v>53</v>
      </c>
      <c r="H141">
        <v>0</v>
      </c>
      <c r="I141">
        <v>0</v>
      </c>
      <c r="J141">
        <v>0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 t="s">
        <v>53</v>
      </c>
      <c r="F143">
        <v>0</v>
      </c>
      <c r="G143" t="s">
        <v>53</v>
      </c>
      <c r="H143">
        <v>0</v>
      </c>
      <c r="I143">
        <v>0</v>
      </c>
      <c r="J143">
        <v>0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 t="s">
        <v>53</v>
      </c>
      <c r="F145">
        <v>0</v>
      </c>
      <c r="G145" t="s">
        <v>53</v>
      </c>
      <c r="H145">
        <v>0</v>
      </c>
      <c r="I145">
        <v>0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 t="s">
        <v>53</v>
      </c>
      <c r="F146">
        <v>0</v>
      </c>
      <c r="G146" t="s">
        <v>53</v>
      </c>
      <c r="H146">
        <v>0</v>
      </c>
      <c r="I146">
        <v>0</v>
      </c>
      <c r="J146">
        <v>0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0</v>
      </c>
      <c r="U146">
        <v>0</v>
      </c>
      <c r="V146">
        <v>0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 t="s">
        <v>53</v>
      </c>
      <c r="F147">
        <v>0</v>
      </c>
      <c r="G147" t="s">
        <v>53</v>
      </c>
      <c r="H147">
        <v>0</v>
      </c>
      <c r="I147">
        <v>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1281</v>
      </c>
      <c r="D149">
        <v>1281</v>
      </c>
      <c r="E149" t="s">
        <v>53</v>
      </c>
      <c r="F149">
        <v>1353</v>
      </c>
      <c r="G149" t="s">
        <v>53</v>
      </c>
      <c r="H149">
        <v>1150</v>
      </c>
      <c r="I149">
        <v>1078</v>
      </c>
      <c r="J149">
        <v>72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131</v>
      </c>
      <c r="U149">
        <v>131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0</v>
      </c>
      <c r="D150">
        <v>0</v>
      </c>
      <c r="E150" t="s">
        <v>53</v>
      </c>
      <c r="F150">
        <v>0</v>
      </c>
      <c r="G150" t="s">
        <v>53</v>
      </c>
      <c r="H150">
        <v>0</v>
      </c>
      <c r="I150">
        <v>0</v>
      </c>
      <c r="J150">
        <v>0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0</v>
      </c>
      <c r="U150">
        <v>0</v>
      </c>
      <c r="V150">
        <v>0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335</v>
      </c>
      <c r="D153">
        <v>335</v>
      </c>
      <c r="E153" t="s">
        <v>53</v>
      </c>
      <c r="F153">
        <v>335</v>
      </c>
      <c r="G153" t="s">
        <v>53</v>
      </c>
      <c r="H153">
        <v>335</v>
      </c>
      <c r="I153">
        <v>335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 t="s">
        <v>53</v>
      </c>
      <c r="F154">
        <v>0</v>
      </c>
      <c r="G154" t="s">
        <v>53</v>
      </c>
      <c r="H154">
        <v>0</v>
      </c>
      <c r="I154">
        <v>0</v>
      </c>
      <c r="J154">
        <v>0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0</v>
      </c>
      <c r="U154">
        <v>0</v>
      </c>
      <c r="V154">
        <v>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 t="s">
        <v>53</v>
      </c>
      <c r="F156">
        <v>0</v>
      </c>
      <c r="G156" t="s">
        <v>53</v>
      </c>
      <c r="H156">
        <v>0</v>
      </c>
      <c r="I156">
        <v>0</v>
      </c>
      <c r="J156">
        <v>0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0</v>
      </c>
      <c r="U156">
        <v>0</v>
      </c>
      <c r="V156">
        <v>0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 t="s">
        <v>53</v>
      </c>
      <c r="F157">
        <v>0</v>
      </c>
      <c r="G157" t="s">
        <v>53</v>
      </c>
      <c r="H157">
        <v>0</v>
      </c>
      <c r="I157">
        <v>0</v>
      </c>
      <c r="J157">
        <v>0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0</v>
      </c>
      <c r="U157">
        <v>0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1</v>
      </c>
      <c r="D158">
        <v>1</v>
      </c>
      <c r="E158" t="s">
        <v>53</v>
      </c>
      <c r="F158">
        <v>1</v>
      </c>
      <c r="G158" t="s">
        <v>53</v>
      </c>
      <c r="H158">
        <v>1</v>
      </c>
      <c r="I158">
        <v>1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 t="s">
        <v>53</v>
      </c>
      <c r="F159">
        <v>0</v>
      </c>
      <c r="G159" t="s">
        <v>53</v>
      </c>
      <c r="H159">
        <v>0</v>
      </c>
      <c r="I159">
        <v>0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0</v>
      </c>
      <c r="U159">
        <v>0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 t="s">
        <v>53</v>
      </c>
      <c r="F164">
        <v>0</v>
      </c>
      <c r="G164" t="s">
        <v>53</v>
      </c>
      <c r="H164">
        <v>0</v>
      </c>
      <c r="I164">
        <v>0</v>
      </c>
      <c r="J164">
        <v>0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0</v>
      </c>
      <c r="U164">
        <v>0</v>
      </c>
      <c r="V164">
        <v>0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816</v>
      </c>
      <c r="D165">
        <v>816</v>
      </c>
      <c r="E165" t="s">
        <v>53</v>
      </c>
      <c r="F165">
        <v>1144</v>
      </c>
      <c r="G165" t="s">
        <v>53</v>
      </c>
      <c r="H165">
        <v>547</v>
      </c>
      <c r="I165">
        <v>221</v>
      </c>
      <c r="J165">
        <v>326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269</v>
      </c>
      <c r="U165">
        <v>267</v>
      </c>
      <c r="V165">
        <v>2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 t="s">
        <v>53</v>
      </c>
      <c r="F166">
        <v>0</v>
      </c>
      <c r="G166" t="s">
        <v>53</v>
      </c>
      <c r="H166">
        <v>0</v>
      </c>
      <c r="I166">
        <v>0</v>
      </c>
      <c r="J166">
        <v>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0</v>
      </c>
      <c r="U166">
        <v>0</v>
      </c>
      <c r="V166">
        <v>0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 t="s">
        <v>53</v>
      </c>
      <c r="F169">
        <v>0</v>
      </c>
      <c r="G169" t="s">
        <v>53</v>
      </c>
      <c r="H169">
        <v>0</v>
      </c>
      <c r="I169">
        <v>0</v>
      </c>
      <c r="J169">
        <v>0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0</v>
      </c>
      <c r="U169">
        <v>0</v>
      </c>
      <c r="V169">
        <v>0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 t="s">
        <v>53</v>
      </c>
      <c r="F170">
        <v>0</v>
      </c>
      <c r="G170" t="s">
        <v>53</v>
      </c>
      <c r="H170">
        <v>0</v>
      </c>
      <c r="I170">
        <v>0</v>
      </c>
      <c r="J170">
        <v>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0</v>
      </c>
      <c r="U170">
        <v>0</v>
      </c>
      <c r="V170">
        <v>0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 t="s">
        <v>53</v>
      </c>
      <c r="F171">
        <v>0</v>
      </c>
      <c r="G171" t="s">
        <v>53</v>
      </c>
      <c r="H171">
        <v>0</v>
      </c>
      <c r="I171">
        <v>0</v>
      </c>
      <c r="J171">
        <v>0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0</v>
      </c>
      <c r="U171">
        <v>0</v>
      </c>
      <c r="V171">
        <v>0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 t="s">
        <v>53</v>
      </c>
      <c r="F177">
        <v>0</v>
      </c>
      <c r="G177" t="s">
        <v>53</v>
      </c>
      <c r="H177">
        <v>0</v>
      </c>
      <c r="I177">
        <v>0</v>
      </c>
      <c r="J177">
        <v>0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0</v>
      </c>
      <c r="U177">
        <v>0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118</v>
      </c>
      <c r="D179">
        <v>118</v>
      </c>
      <c r="E179" t="s">
        <v>53</v>
      </c>
      <c r="F179">
        <v>118</v>
      </c>
      <c r="G179" t="s">
        <v>53</v>
      </c>
      <c r="H179">
        <v>58</v>
      </c>
      <c r="I179">
        <v>58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60</v>
      </c>
      <c r="U179">
        <v>60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164</v>
      </c>
      <c r="D181">
        <v>164</v>
      </c>
      <c r="E181" t="s">
        <v>53</v>
      </c>
      <c r="F181">
        <v>258</v>
      </c>
      <c r="G181" t="s">
        <v>53</v>
      </c>
      <c r="H181">
        <v>54</v>
      </c>
      <c r="I181">
        <v>46</v>
      </c>
      <c r="J181">
        <v>8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110</v>
      </c>
      <c r="U181">
        <v>24</v>
      </c>
      <c r="V181">
        <v>86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 t="s">
        <v>53</v>
      </c>
      <c r="F182">
        <v>0</v>
      </c>
      <c r="G182" t="s">
        <v>53</v>
      </c>
      <c r="H182">
        <v>0</v>
      </c>
      <c r="I182">
        <v>0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 t="s">
        <v>53</v>
      </c>
      <c r="F183">
        <v>0</v>
      </c>
      <c r="G183" t="s">
        <v>53</v>
      </c>
      <c r="H183">
        <v>0</v>
      </c>
      <c r="I183">
        <v>0</v>
      </c>
      <c r="J183">
        <v>0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0</v>
      </c>
      <c r="U183">
        <v>0</v>
      </c>
      <c r="V183">
        <v>0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 t="s">
        <v>53</v>
      </c>
      <c r="F184">
        <v>0</v>
      </c>
      <c r="G184" t="s">
        <v>53</v>
      </c>
      <c r="H184">
        <v>0</v>
      </c>
      <c r="I184">
        <v>0</v>
      </c>
      <c r="J184">
        <v>0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 t="s">
        <v>53</v>
      </c>
      <c r="F186">
        <v>0</v>
      </c>
      <c r="G186" t="s">
        <v>53</v>
      </c>
      <c r="H186">
        <v>0</v>
      </c>
      <c r="I186">
        <v>0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 t="s">
        <v>53</v>
      </c>
      <c r="F190">
        <v>0</v>
      </c>
      <c r="G190" t="s">
        <v>53</v>
      </c>
      <c r="H190">
        <v>0</v>
      </c>
      <c r="I190">
        <v>0</v>
      </c>
      <c r="J190">
        <v>0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 t="s">
        <v>53</v>
      </c>
      <c r="F191">
        <v>0</v>
      </c>
      <c r="G191" t="s">
        <v>53</v>
      </c>
      <c r="H191">
        <v>0</v>
      </c>
      <c r="I191">
        <v>0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0</v>
      </c>
      <c r="U191">
        <v>0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 t="s">
        <v>53</v>
      </c>
      <c r="F193">
        <v>0</v>
      </c>
      <c r="G193" t="s">
        <v>53</v>
      </c>
      <c r="H193">
        <v>0</v>
      </c>
      <c r="I193">
        <v>0</v>
      </c>
      <c r="J193">
        <v>0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0</v>
      </c>
      <c r="U193">
        <v>0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12</v>
      </c>
      <c r="D194">
        <v>12</v>
      </c>
      <c r="E194" t="s">
        <v>53</v>
      </c>
      <c r="F194">
        <v>12</v>
      </c>
      <c r="G194" t="s">
        <v>53</v>
      </c>
      <c r="H194">
        <v>12</v>
      </c>
      <c r="I194">
        <v>12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0</v>
      </c>
      <c r="U194">
        <v>0</v>
      </c>
      <c r="V194">
        <v>0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 t="s">
        <v>53</v>
      </c>
      <c r="F195">
        <v>0</v>
      </c>
      <c r="G195" t="s">
        <v>53</v>
      </c>
      <c r="H195">
        <v>0</v>
      </c>
      <c r="I195">
        <v>0</v>
      </c>
      <c r="J195">
        <v>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0</v>
      </c>
      <c r="U195">
        <v>0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 t="s">
        <v>53</v>
      </c>
      <c r="F197">
        <v>0</v>
      </c>
      <c r="G197" t="s">
        <v>53</v>
      </c>
      <c r="H197">
        <v>0</v>
      </c>
      <c r="I197">
        <v>0</v>
      </c>
      <c r="J197">
        <v>0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0</v>
      </c>
      <c r="U197">
        <v>0</v>
      </c>
      <c r="V197">
        <v>0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 t="s">
        <v>53</v>
      </c>
      <c r="F199">
        <v>0</v>
      </c>
      <c r="G199" t="s">
        <v>53</v>
      </c>
      <c r="H199">
        <v>0</v>
      </c>
      <c r="I199">
        <v>0</v>
      </c>
      <c r="J199">
        <v>0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0</v>
      </c>
      <c r="U199">
        <v>0</v>
      </c>
      <c r="V199">
        <v>0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 t="s">
        <v>53</v>
      </c>
      <c r="F200">
        <v>0</v>
      </c>
      <c r="G200" t="s">
        <v>53</v>
      </c>
      <c r="H200">
        <v>0</v>
      </c>
      <c r="I200">
        <v>0</v>
      </c>
      <c r="J200">
        <v>0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0</v>
      </c>
      <c r="U200">
        <v>0</v>
      </c>
      <c r="V200">
        <v>0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56438</v>
      </c>
      <c r="D201">
        <v>56438</v>
      </c>
      <c r="E201" t="s">
        <v>53</v>
      </c>
      <c r="F201">
        <v>61104</v>
      </c>
      <c r="G201" t="s">
        <v>53</v>
      </c>
      <c r="H201">
        <v>19494</v>
      </c>
      <c r="I201">
        <v>16586</v>
      </c>
      <c r="J201">
        <v>2908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36944</v>
      </c>
      <c r="U201">
        <v>35186</v>
      </c>
      <c r="V201">
        <v>1758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 t="s">
        <v>53</v>
      </c>
      <c r="F203">
        <v>0</v>
      </c>
      <c r="G203" t="s">
        <v>53</v>
      </c>
      <c r="H203">
        <v>0</v>
      </c>
      <c r="I203">
        <v>0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 t="s">
        <v>53</v>
      </c>
      <c r="F204">
        <v>0</v>
      </c>
      <c r="G204" t="s">
        <v>53</v>
      </c>
      <c r="H204">
        <v>0</v>
      </c>
      <c r="I204">
        <v>0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0</v>
      </c>
      <c r="U204">
        <v>0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 t="s">
        <v>53</v>
      </c>
      <c r="F205">
        <v>0</v>
      </c>
      <c r="G205" t="s">
        <v>53</v>
      </c>
      <c r="H205">
        <v>0</v>
      </c>
      <c r="I205">
        <v>0</v>
      </c>
      <c r="J205">
        <v>0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 t="s">
        <v>53</v>
      </c>
      <c r="F207">
        <v>0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0</v>
      </c>
      <c r="U207">
        <v>0</v>
      </c>
      <c r="V207">
        <v>0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 t="s">
        <v>53</v>
      </c>
      <c r="F208">
        <v>0</v>
      </c>
      <c r="G208" t="s">
        <v>53</v>
      </c>
      <c r="H208">
        <v>0</v>
      </c>
      <c r="I208">
        <v>0</v>
      </c>
      <c r="J208">
        <v>0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0</v>
      </c>
      <c r="U208">
        <v>0</v>
      </c>
      <c r="V208">
        <v>0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 t="s">
        <v>53</v>
      </c>
      <c r="F210">
        <v>0</v>
      </c>
      <c r="G210" t="s">
        <v>53</v>
      </c>
      <c r="H210">
        <v>0</v>
      </c>
      <c r="I210">
        <v>0</v>
      </c>
      <c r="J210">
        <v>0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 t="s">
        <v>53</v>
      </c>
      <c r="F211">
        <v>0</v>
      </c>
      <c r="G211" t="s">
        <v>53</v>
      </c>
      <c r="H211">
        <v>0</v>
      </c>
      <c r="I211">
        <v>0</v>
      </c>
      <c r="J211">
        <v>0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0</v>
      </c>
      <c r="U211">
        <v>0</v>
      </c>
      <c r="V211">
        <v>0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 t="s">
        <v>53</v>
      </c>
      <c r="F213">
        <v>0</v>
      </c>
      <c r="G213" t="s">
        <v>53</v>
      </c>
      <c r="H213">
        <v>0</v>
      </c>
      <c r="I213">
        <v>0</v>
      </c>
      <c r="J213">
        <v>0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0</v>
      </c>
      <c r="U213">
        <v>0</v>
      </c>
      <c r="V213">
        <v>0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 t="s">
        <v>53</v>
      </c>
      <c r="F214">
        <v>0</v>
      </c>
      <c r="G214" t="s">
        <v>53</v>
      </c>
      <c r="H214">
        <v>0</v>
      </c>
      <c r="I214">
        <v>0</v>
      </c>
      <c r="J214">
        <v>0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 t="s">
        <v>53</v>
      </c>
      <c r="F216">
        <v>0</v>
      </c>
      <c r="G216" t="s">
        <v>53</v>
      </c>
      <c r="H216">
        <v>0</v>
      </c>
      <c r="I216">
        <v>0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 t="s">
        <v>53</v>
      </c>
      <c r="F217">
        <v>0</v>
      </c>
      <c r="G217" t="s">
        <v>53</v>
      </c>
      <c r="H217">
        <v>0</v>
      </c>
      <c r="I217">
        <v>0</v>
      </c>
      <c r="J217">
        <v>0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0</v>
      </c>
      <c r="U217">
        <v>0</v>
      </c>
      <c r="V217">
        <v>0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 t="s">
        <v>53</v>
      </c>
      <c r="F219">
        <v>0</v>
      </c>
      <c r="G219" t="s">
        <v>53</v>
      </c>
      <c r="H219">
        <v>0</v>
      </c>
      <c r="I219">
        <v>0</v>
      </c>
      <c r="J219">
        <v>0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0</v>
      </c>
      <c r="U219">
        <v>0</v>
      </c>
      <c r="V219">
        <v>0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 t="s">
        <v>53</v>
      </c>
      <c r="F221">
        <v>0</v>
      </c>
      <c r="G221" t="s">
        <v>53</v>
      </c>
      <c r="H221">
        <v>0</v>
      </c>
      <c r="I221">
        <v>0</v>
      </c>
      <c r="J221">
        <v>0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0</v>
      </c>
      <c r="U221">
        <v>0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 t="s">
        <v>53</v>
      </c>
      <c r="F222">
        <v>0</v>
      </c>
      <c r="G222" t="s">
        <v>53</v>
      </c>
      <c r="H222">
        <v>0</v>
      </c>
      <c r="I222">
        <v>0</v>
      </c>
      <c r="J222">
        <v>0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0</v>
      </c>
      <c r="U222">
        <v>0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1</v>
      </c>
      <c r="D223">
        <v>1</v>
      </c>
      <c r="E223" t="s">
        <v>53</v>
      </c>
      <c r="F223">
        <v>1</v>
      </c>
      <c r="G223" t="s">
        <v>53</v>
      </c>
      <c r="H223">
        <v>1</v>
      </c>
      <c r="I223">
        <v>1</v>
      </c>
      <c r="J223">
        <v>0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0</v>
      </c>
      <c r="U223">
        <v>0</v>
      </c>
      <c r="V223">
        <v>0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 t="s">
        <v>53</v>
      </c>
      <c r="F224">
        <v>0</v>
      </c>
      <c r="G224" t="s">
        <v>53</v>
      </c>
      <c r="H224">
        <v>0</v>
      </c>
      <c r="I224">
        <v>0</v>
      </c>
      <c r="J224">
        <v>0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0</v>
      </c>
      <c r="U224">
        <v>0</v>
      </c>
      <c r="V224">
        <v>0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 t="s">
        <v>53</v>
      </c>
      <c r="F227">
        <v>0</v>
      </c>
      <c r="G227" t="s">
        <v>53</v>
      </c>
      <c r="H227">
        <v>0</v>
      </c>
      <c r="I227">
        <v>0</v>
      </c>
      <c r="J227">
        <v>0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0</v>
      </c>
      <c r="U227">
        <v>0</v>
      </c>
      <c r="V227">
        <v>0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 t="s">
        <v>53</v>
      </c>
      <c r="F228">
        <v>0</v>
      </c>
      <c r="G228" t="s">
        <v>53</v>
      </c>
      <c r="H228">
        <v>0</v>
      </c>
      <c r="I228">
        <v>0</v>
      </c>
      <c r="J228">
        <v>0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0</v>
      </c>
      <c r="U228">
        <v>0</v>
      </c>
      <c r="V228">
        <v>0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 t="s">
        <v>53</v>
      </c>
      <c r="F229">
        <v>0</v>
      </c>
      <c r="G229" t="s">
        <v>53</v>
      </c>
      <c r="H229">
        <v>0</v>
      </c>
      <c r="I229">
        <v>0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0</v>
      </c>
      <c r="U229">
        <v>0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1217</v>
      </c>
      <c r="D230">
        <v>1217</v>
      </c>
      <c r="E230" t="s">
        <v>53</v>
      </c>
      <c r="F230">
        <v>1316</v>
      </c>
      <c r="G230" t="s">
        <v>53</v>
      </c>
      <c r="H230">
        <v>191</v>
      </c>
      <c r="I230">
        <v>180</v>
      </c>
      <c r="J230">
        <v>11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1026</v>
      </c>
      <c r="U230">
        <v>938</v>
      </c>
      <c r="V230">
        <v>88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1270</v>
      </c>
      <c r="D234">
        <v>1270</v>
      </c>
      <c r="E234" t="s">
        <v>53</v>
      </c>
      <c r="F234">
        <v>1527</v>
      </c>
      <c r="G234" t="s">
        <v>53</v>
      </c>
      <c r="H234">
        <v>33</v>
      </c>
      <c r="I234">
        <v>33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1237</v>
      </c>
      <c r="U234">
        <v>980</v>
      </c>
      <c r="V234">
        <v>257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 t="s">
        <v>53</v>
      </c>
      <c r="F236">
        <v>0</v>
      </c>
      <c r="G236" t="s">
        <v>53</v>
      </c>
      <c r="H236">
        <v>0</v>
      </c>
      <c r="I236">
        <v>0</v>
      </c>
      <c r="J236">
        <v>0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0</v>
      </c>
      <c r="U236">
        <v>0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1994</v>
      </c>
      <c r="D237">
        <v>1994</v>
      </c>
      <c r="E237" t="s">
        <v>53</v>
      </c>
      <c r="F237">
        <v>2213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1994</v>
      </c>
      <c r="U237">
        <v>1775</v>
      </c>
      <c r="V237">
        <v>219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1349</v>
      </c>
      <c r="D239">
        <v>1349</v>
      </c>
      <c r="E239" t="s">
        <v>53</v>
      </c>
      <c r="F239">
        <v>1443</v>
      </c>
      <c r="G239" t="s">
        <v>53</v>
      </c>
      <c r="H239">
        <v>249</v>
      </c>
      <c r="I239">
        <v>194</v>
      </c>
      <c r="J239">
        <v>55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1100</v>
      </c>
      <c r="U239">
        <v>1061</v>
      </c>
      <c r="V239">
        <v>39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 t="s">
        <v>53</v>
      </c>
      <c r="F241">
        <v>0</v>
      </c>
      <c r="G241" t="s">
        <v>53</v>
      </c>
      <c r="H241">
        <v>0</v>
      </c>
      <c r="I241">
        <v>0</v>
      </c>
      <c r="J241">
        <v>0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0</v>
      </c>
      <c r="U241">
        <v>0</v>
      </c>
      <c r="V241">
        <v>0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 t="s">
        <v>53</v>
      </c>
      <c r="F242">
        <v>0</v>
      </c>
      <c r="G242" t="s">
        <v>53</v>
      </c>
      <c r="H242">
        <v>0</v>
      </c>
      <c r="I242">
        <v>0</v>
      </c>
      <c r="J242">
        <v>0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0</v>
      </c>
      <c r="U242">
        <v>0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 t="s">
        <v>53</v>
      </c>
      <c r="F243">
        <v>0</v>
      </c>
      <c r="G243" t="s">
        <v>53</v>
      </c>
      <c r="H243">
        <v>0</v>
      </c>
      <c r="I243">
        <v>0</v>
      </c>
      <c r="J243">
        <v>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0</v>
      </c>
      <c r="U243">
        <v>0</v>
      </c>
      <c r="V243">
        <v>0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 t="s">
        <v>53</v>
      </c>
      <c r="F244">
        <v>0</v>
      </c>
      <c r="G244" t="s">
        <v>53</v>
      </c>
      <c r="H244">
        <v>0</v>
      </c>
      <c r="I244">
        <v>0</v>
      </c>
      <c r="J244">
        <v>0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 t="s">
        <v>53</v>
      </c>
      <c r="F245">
        <v>0</v>
      </c>
      <c r="G245" t="s">
        <v>53</v>
      </c>
      <c r="H245">
        <v>0</v>
      </c>
      <c r="I245">
        <v>0</v>
      </c>
      <c r="J245">
        <v>0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0</v>
      </c>
      <c r="U245">
        <v>0</v>
      </c>
      <c r="V245">
        <v>0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 t="s">
        <v>53</v>
      </c>
      <c r="F246">
        <v>0</v>
      </c>
      <c r="G246" t="s">
        <v>53</v>
      </c>
      <c r="H246">
        <v>0</v>
      </c>
      <c r="I246">
        <v>0</v>
      </c>
      <c r="J246">
        <v>0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0</v>
      </c>
      <c r="D247">
        <v>0</v>
      </c>
      <c r="E247" t="s">
        <v>53</v>
      </c>
      <c r="F247">
        <v>0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0</v>
      </c>
      <c r="U247">
        <v>0</v>
      </c>
      <c r="V247">
        <v>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 t="s">
        <v>53</v>
      </c>
      <c r="F248">
        <v>0</v>
      </c>
      <c r="G248" t="s">
        <v>53</v>
      </c>
      <c r="H248">
        <v>0</v>
      </c>
      <c r="I248">
        <v>0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0</v>
      </c>
      <c r="U248">
        <v>0</v>
      </c>
      <c r="V248">
        <v>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 t="s">
        <v>53</v>
      </c>
      <c r="F249">
        <v>0</v>
      </c>
      <c r="G249" t="s">
        <v>53</v>
      </c>
      <c r="H249">
        <v>0</v>
      </c>
      <c r="I249">
        <v>0</v>
      </c>
      <c r="J249">
        <v>0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0</v>
      </c>
      <c r="U249">
        <v>0</v>
      </c>
      <c r="V249">
        <v>0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316</v>
      </c>
      <c r="D251">
        <v>316</v>
      </c>
      <c r="E251" t="s">
        <v>53</v>
      </c>
      <c r="F251">
        <v>335</v>
      </c>
      <c r="G251" t="s">
        <v>53</v>
      </c>
      <c r="H251">
        <v>52</v>
      </c>
      <c r="I251">
        <v>50</v>
      </c>
      <c r="J251">
        <v>2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264</v>
      </c>
      <c r="U251">
        <v>247</v>
      </c>
      <c r="V251">
        <v>17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 t="s">
        <v>53</v>
      </c>
      <c r="F252">
        <v>0</v>
      </c>
      <c r="G252" t="s">
        <v>53</v>
      </c>
      <c r="H252">
        <v>0</v>
      </c>
      <c r="I252">
        <v>0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0</v>
      </c>
      <c r="U252">
        <v>0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0</v>
      </c>
      <c r="D253">
        <v>0</v>
      </c>
      <c r="E253" t="s">
        <v>53</v>
      </c>
      <c r="F253">
        <v>0</v>
      </c>
      <c r="G253" t="s">
        <v>53</v>
      </c>
      <c r="H253">
        <v>0</v>
      </c>
      <c r="I253">
        <v>0</v>
      </c>
      <c r="J253">
        <v>0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0</v>
      </c>
      <c r="U253">
        <v>0</v>
      </c>
      <c r="V253">
        <v>0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4589</v>
      </c>
      <c r="AG253">
        <v>1538</v>
      </c>
      <c r="AH253">
        <v>943</v>
      </c>
      <c r="AI253">
        <v>595</v>
      </c>
      <c r="AJ253">
        <v>3051</v>
      </c>
      <c r="AK253">
        <v>2110</v>
      </c>
      <c r="AL253">
        <v>941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53"/>
  <sheetViews>
    <sheetView topLeftCell="A247" workbookViewId="0"/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562</v>
      </c>
    </row>
    <row r="4" spans="1:46">
      <c r="A4" t="s">
        <v>550</v>
      </c>
    </row>
    <row r="5" spans="1:46">
      <c r="A5" t="s">
        <v>563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 t="s">
        <v>53</v>
      </c>
      <c r="F8">
        <v>0</v>
      </c>
      <c r="G8" t="s">
        <v>53</v>
      </c>
      <c r="H8">
        <v>0</v>
      </c>
      <c r="I8">
        <v>0</v>
      </c>
      <c r="J8">
        <v>0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0</v>
      </c>
      <c r="U8">
        <v>0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 t="s">
        <v>53</v>
      </c>
      <c r="F9">
        <v>0</v>
      </c>
      <c r="G9" t="s">
        <v>53</v>
      </c>
      <c r="H9">
        <v>0</v>
      </c>
      <c r="I9">
        <v>0</v>
      </c>
      <c r="J9">
        <v>0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0</v>
      </c>
      <c r="U9">
        <v>0</v>
      </c>
      <c r="V9">
        <v>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1</v>
      </c>
      <c r="D10">
        <v>1</v>
      </c>
      <c r="E10" t="s">
        <v>53</v>
      </c>
      <c r="F10">
        <v>1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1</v>
      </c>
      <c r="U10">
        <v>1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 t="s">
        <v>53</v>
      </c>
      <c r="F11">
        <v>0</v>
      </c>
      <c r="G11" t="s">
        <v>53</v>
      </c>
      <c r="H11">
        <v>0</v>
      </c>
      <c r="I11">
        <v>0</v>
      </c>
      <c r="J11">
        <v>0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 t="s">
        <v>53</v>
      </c>
      <c r="F12">
        <v>0</v>
      </c>
      <c r="G12" t="s">
        <v>53</v>
      </c>
      <c r="H12">
        <v>0</v>
      </c>
      <c r="I12">
        <v>0</v>
      </c>
      <c r="J12">
        <v>0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 t="s">
        <v>53</v>
      </c>
      <c r="F13">
        <v>0</v>
      </c>
      <c r="G13" t="s">
        <v>53</v>
      </c>
      <c r="H13">
        <v>0</v>
      </c>
      <c r="I13">
        <v>0</v>
      </c>
      <c r="J13">
        <v>0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0</v>
      </c>
      <c r="U13">
        <v>0</v>
      </c>
      <c r="V13">
        <v>0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 t="s">
        <v>53</v>
      </c>
      <c r="F15">
        <v>0</v>
      </c>
      <c r="G15" t="s">
        <v>53</v>
      </c>
      <c r="H15">
        <v>0</v>
      </c>
      <c r="I15">
        <v>0</v>
      </c>
      <c r="J15">
        <v>0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0</v>
      </c>
      <c r="U15">
        <v>0</v>
      </c>
      <c r="V15">
        <v>0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 t="s">
        <v>53</v>
      </c>
      <c r="F17">
        <v>0</v>
      </c>
      <c r="G17" t="s">
        <v>53</v>
      </c>
      <c r="H17">
        <v>0</v>
      </c>
      <c r="I17">
        <v>0</v>
      </c>
      <c r="J17">
        <v>0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0</v>
      </c>
      <c r="U17">
        <v>0</v>
      </c>
      <c r="V17">
        <v>0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 t="s">
        <v>53</v>
      </c>
      <c r="F18">
        <v>0</v>
      </c>
      <c r="G18" t="s">
        <v>53</v>
      </c>
      <c r="H18">
        <v>0</v>
      </c>
      <c r="I18">
        <v>0</v>
      </c>
      <c r="J18">
        <v>0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2</v>
      </c>
      <c r="D20">
        <v>2</v>
      </c>
      <c r="E20" t="s">
        <v>53</v>
      </c>
      <c r="F20">
        <v>4</v>
      </c>
      <c r="G20" t="s">
        <v>53</v>
      </c>
      <c r="H20">
        <v>2</v>
      </c>
      <c r="I20">
        <v>0</v>
      </c>
      <c r="J20">
        <v>2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 t="s">
        <v>53</v>
      </c>
      <c r="F23">
        <v>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0</v>
      </c>
      <c r="U23">
        <v>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 t="s">
        <v>53</v>
      </c>
      <c r="F24">
        <v>0</v>
      </c>
      <c r="G24" t="s">
        <v>53</v>
      </c>
      <c r="H24">
        <v>0</v>
      </c>
      <c r="I24">
        <v>0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0</v>
      </c>
      <c r="U24">
        <v>0</v>
      </c>
      <c r="V24">
        <v>0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 t="s">
        <v>53</v>
      </c>
      <c r="F25">
        <v>0</v>
      </c>
      <c r="G25" t="s">
        <v>53</v>
      </c>
      <c r="H25">
        <v>0</v>
      </c>
      <c r="I25">
        <v>0</v>
      </c>
      <c r="J25">
        <v>0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 t="s">
        <v>53</v>
      </c>
      <c r="F26">
        <v>0</v>
      </c>
      <c r="G26" t="s">
        <v>53</v>
      </c>
      <c r="H26">
        <v>0</v>
      </c>
      <c r="I26">
        <v>0</v>
      </c>
      <c r="J26">
        <v>0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944</v>
      </c>
      <c r="D28">
        <v>944</v>
      </c>
      <c r="E28" t="s">
        <v>53</v>
      </c>
      <c r="F28">
        <v>1420</v>
      </c>
      <c r="G28" t="s">
        <v>53</v>
      </c>
      <c r="H28">
        <v>502</v>
      </c>
      <c r="I28">
        <v>160</v>
      </c>
      <c r="J28">
        <v>342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442</v>
      </c>
      <c r="U28">
        <v>308</v>
      </c>
      <c r="V28">
        <v>134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 t="s">
        <v>53</v>
      </c>
      <c r="F29">
        <v>0</v>
      </c>
      <c r="G29" t="s">
        <v>53</v>
      </c>
      <c r="H29">
        <v>0</v>
      </c>
      <c r="I29">
        <v>0</v>
      </c>
      <c r="J29">
        <v>0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0</v>
      </c>
      <c r="U29">
        <v>0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 t="s">
        <v>53</v>
      </c>
      <c r="F32">
        <v>0</v>
      </c>
      <c r="G32" t="s">
        <v>53</v>
      </c>
      <c r="H32">
        <v>0</v>
      </c>
      <c r="I32">
        <v>0</v>
      </c>
      <c r="J32">
        <v>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 t="s">
        <v>53</v>
      </c>
      <c r="F33">
        <v>0</v>
      </c>
      <c r="G33" t="s">
        <v>53</v>
      </c>
      <c r="H33">
        <v>0</v>
      </c>
      <c r="I33">
        <v>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 t="s">
        <v>53</v>
      </c>
      <c r="F34">
        <v>0</v>
      </c>
      <c r="G34" t="s">
        <v>53</v>
      </c>
      <c r="H34">
        <v>0</v>
      </c>
      <c r="I34">
        <v>0</v>
      </c>
      <c r="J34">
        <v>0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 t="s">
        <v>53</v>
      </c>
      <c r="F35">
        <v>0</v>
      </c>
      <c r="G35" t="s">
        <v>53</v>
      </c>
      <c r="H35">
        <v>0</v>
      </c>
      <c r="I35">
        <v>0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 t="s">
        <v>53</v>
      </c>
      <c r="F38">
        <v>0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0</v>
      </c>
      <c r="U38">
        <v>0</v>
      </c>
      <c r="V38">
        <v>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997</v>
      </c>
      <c r="D39">
        <v>997</v>
      </c>
      <c r="E39" t="s">
        <v>53</v>
      </c>
      <c r="F39">
        <v>1213</v>
      </c>
      <c r="G39" t="s">
        <v>53</v>
      </c>
      <c r="H39">
        <v>558</v>
      </c>
      <c r="I39">
        <v>352</v>
      </c>
      <c r="J39">
        <v>206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439</v>
      </c>
      <c r="U39">
        <v>429</v>
      </c>
      <c r="V39">
        <v>10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 t="s">
        <v>53</v>
      </c>
      <c r="F41">
        <v>0</v>
      </c>
      <c r="G41" t="s">
        <v>53</v>
      </c>
      <c r="H41">
        <v>0</v>
      </c>
      <c r="I41">
        <v>0</v>
      </c>
      <c r="J41">
        <v>0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 t="s">
        <v>53</v>
      </c>
      <c r="F44">
        <v>0</v>
      </c>
      <c r="G44" t="s">
        <v>53</v>
      </c>
      <c r="H44">
        <v>0</v>
      </c>
      <c r="I44">
        <v>0</v>
      </c>
      <c r="J44">
        <v>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 t="s">
        <v>53</v>
      </c>
      <c r="F45">
        <v>0</v>
      </c>
      <c r="G45" t="s">
        <v>53</v>
      </c>
      <c r="H45">
        <v>0</v>
      </c>
      <c r="I45">
        <v>0</v>
      </c>
      <c r="J45">
        <v>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0</v>
      </c>
      <c r="U45">
        <v>0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299</v>
      </c>
      <c r="D47">
        <v>299</v>
      </c>
      <c r="E47" t="s">
        <v>53</v>
      </c>
      <c r="F47">
        <v>309</v>
      </c>
      <c r="G47" t="s">
        <v>53</v>
      </c>
      <c r="H47">
        <v>219</v>
      </c>
      <c r="I47">
        <v>209</v>
      </c>
      <c r="J47">
        <v>10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80</v>
      </c>
      <c r="U47">
        <v>80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880</v>
      </c>
      <c r="D48">
        <v>880</v>
      </c>
      <c r="E48" t="s">
        <v>53</v>
      </c>
      <c r="F48">
        <v>982</v>
      </c>
      <c r="G48" t="s">
        <v>53</v>
      </c>
      <c r="H48">
        <v>565</v>
      </c>
      <c r="I48">
        <v>464</v>
      </c>
      <c r="J48">
        <v>101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315</v>
      </c>
      <c r="U48">
        <v>314</v>
      </c>
      <c r="V48">
        <v>1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 t="s">
        <v>53</v>
      </c>
      <c r="F51">
        <v>0</v>
      </c>
      <c r="G51" t="s">
        <v>53</v>
      </c>
      <c r="H51">
        <v>0</v>
      </c>
      <c r="I51">
        <v>0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 t="s">
        <v>53</v>
      </c>
      <c r="F52">
        <v>0</v>
      </c>
      <c r="G52" t="s">
        <v>53</v>
      </c>
      <c r="H52">
        <v>0</v>
      </c>
      <c r="I52">
        <v>0</v>
      </c>
      <c r="J52">
        <v>0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0</v>
      </c>
      <c r="U52">
        <v>0</v>
      </c>
      <c r="V52">
        <v>0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1595</v>
      </c>
      <c r="D53">
        <v>1595</v>
      </c>
      <c r="E53" t="s">
        <v>53</v>
      </c>
      <c r="F53">
        <v>2631</v>
      </c>
      <c r="G53" t="s">
        <v>53</v>
      </c>
      <c r="H53">
        <v>1131</v>
      </c>
      <c r="I53">
        <v>219</v>
      </c>
      <c r="J53">
        <v>912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464</v>
      </c>
      <c r="U53">
        <v>340</v>
      </c>
      <c r="V53">
        <v>124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 t="s">
        <v>53</v>
      </c>
      <c r="F54">
        <v>0</v>
      </c>
      <c r="G54" t="s">
        <v>53</v>
      </c>
      <c r="H54">
        <v>0</v>
      </c>
      <c r="I54">
        <v>0</v>
      </c>
      <c r="J54">
        <v>0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0</v>
      </c>
      <c r="U54">
        <v>0</v>
      </c>
      <c r="V54">
        <v>0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 t="s">
        <v>53</v>
      </c>
      <c r="F55">
        <v>0</v>
      </c>
      <c r="G55" t="s">
        <v>53</v>
      </c>
      <c r="H55">
        <v>0</v>
      </c>
      <c r="I55">
        <v>0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0</v>
      </c>
      <c r="U55">
        <v>0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 t="s">
        <v>53</v>
      </c>
      <c r="F57">
        <v>0</v>
      </c>
      <c r="G57" t="s">
        <v>53</v>
      </c>
      <c r="H57">
        <v>0</v>
      </c>
      <c r="I57">
        <v>0</v>
      </c>
      <c r="J57">
        <v>0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 t="s">
        <v>53</v>
      </c>
      <c r="F59">
        <v>0</v>
      </c>
      <c r="G59" t="s">
        <v>53</v>
      </c>
      <c r="H59">
        <v>0</v>
      </c>
      <c r="I59">
        <v>0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0</v>
      </c>
      <c r="U59">
        <v>0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 t="s">
        <v>53</v>
      </c>
      <c r="F61">
        <v>0</v>
      </c>
      <c r="G61" t="s">
        <v>53</v>
      </c>
      <c r="H61">
        <v>0</v>
      </c>
      <c r="I61">
        <v>0</v>
      </c>
      <c r="J61">
        <v>0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0</v>
      </c>
      <c r="U61">
        <v>0</v>
      </c>
      <c r="V61">
        <v>0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 t="s">
        <v>53</v>
      </c>
      <c r="F62">
        <v>0</v>
      </c>
      <c r="G62" t="s">
        <v>53</v>
      </c>
      <c r="H62">
        <v>0</v>
      </c>
      <c r="I62">
        <v>0</v>
      </c>
      <c r="J62">
        <v>0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0</v>
      </c>
      <c r="U62">
        <v>0</v>
      </c>
      <c r="V62">
        <v>0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 t="s">
        <v>53</v>
      </c>
      <c r="F64">
        <v>0</v>
      </c>
      <c r="G64" t="s">
        <v>53</v>
      </c>
      <c r="H64">
        <v>0</v>
      </c>
      <c r="I64">
        <v>0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0</v>
      </c>
      <c r="U64">
        <v>0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 t="s">
        <v>53</v>
      </c>
      <c r="F65">
        <v>0</v>
      </c>
      <c r="G65" t="s">
        <v>53</v>
      </c>
      <c r="H65">
        <v>0</v>
      </c>
      <c r="I65">
        <v>0</v>
      </c>
      <c r="J65">
        <v>0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0</v>
      </c>
      <c r="U65">
        <v>0</v>
      </c>
      <c r="V65">
        <v>0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 t="s">
        <v>53</v>
      </c>
      <c r="F66">
        <v>0</v>
      </c>
      <c r="G66" t="s">
        <v>53</v>
      </c>
      <c r="H66">
        <v>0</v>
      </c>
      <c r="I66">
        <v>0</v>
      </c>
      <c r="J66">
        <v>0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0</v>
      </c>
      <c r="U66">
        <v>0</v>
      </c>
      <c r="V66">
        <v>0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 t="s">
        <v>53</v>
      </c>
      <c r="F68">
        <v>0</v>
      </c>
      <c r="G68" t="s">
        <v>53</v>
      </c>
      <c r="H68">
        <v>0</v>
      </c>
      <c r="I68">
        <v>0</v>
      </c>
      <c r="J68">
        <v>0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 t="s">
        <v>53</v>
      </c>
      <c r="F70">
        <v>0</v>
      </c>
      <c r="G70" t="s">
        <v>53</v>
      </c>
      <c r="H70">
        <v>0</v>
      </c>
      <c r="I70">
        <v>0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 t="s">
        <v>53</v>
      </c>
      <c r="F73">
        <v>0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0</v>
      </c>
      <c r="U73">
        <v>0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 t="s">
        <v>53</v>
      </c>
      <c r="F75">
        <v>0</v>
      </c>
      <c r="G75" t="s">
        <v>53</v>
      </c>
      <c r="H75">
        <v>0</v>
      </c>
      <c r="I75">
        <v>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0</v>
      </c>
      <c r="U75">
        <v>0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 t="s">
        <v>53</v>
      </c>
      <c r="F78">
        <v>0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0</v>
      </c>
      <c r="U78">
        <v>0</v>
      </c>
      <c r="V78">
        <v>0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316</v>
      </c>
      <c r="D79">
        <v>316</v>
      </c>
      <c r="E79" t="s">
        <v>53</v>
      </c>
      <c r="F79">
        <v>580</v>
      </c>
      <c r="G79" t="s">
        <v>53</v>
      </c>
      <c r="H79">
        <v>227</v>
      </c>
      <c r="I79">
        <v>20</v>
      </c>
      <c r="J79">
        <v>207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89</v>
      </c>
      <c r="U79">
        <v>32</v>
      </c>
      <c r="V79">
        <v>57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 t="s">
        <v>53</v>
      </c>
      <c r="F81">
        <v>0</v>
      </c>
      <c r="G81" t="s">
        <v>53</v>
      </c>
      <c r="H81">
        <v>0</v>
      </c>
      <c r="I81">
        <v>0</v>
      </c>
      <c r="J81">
        <v>0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0</v>
      </c>
      <c r="U81">
        <v>0</v>
      </c>
      <c r="V81">
        <v>0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887</v>
      </c>
      <c r="D82">
        <v>887</v>
      </c>
      <c r="E82" t="s">
        <v>53</v>
      </c>
      <c r="F82">
        <v>1040</v>
      </c>
      <c r="G82" t="s">
        <v>53</v>
      </c>
      <c r="H82">
        <v>171</v>
      </c>
      <c r="I82">
        <v>156</v>
      </c>
      <c r="J82">
        <v>15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716</v>
      </c>
      <c r="U82">
        <v>578</v>
      </c>
      <c r="V82">
        <v>138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 t="s">
        <v>53</v>
      </c>
      <c r="F83">
        <v>0</v>
      </c>
      <c r="G83" t="s">
        <v>53</v>
      </c>
      <c r="H83">
        <v>0</v>
      </c>
      <c r="I83">
        <v>0</v>
      </c>
      <c r="J83">
        <v>0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0</v>
      </c>
      <c r="U83">
        <v>0</v>
      </c>
      <c r="V83">
        <v>0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 t="s">
        <v>53</v>
      </c>
      <c r="F85">
        <v>0</v>
      </c>
      <c r="G85" t="s">
        <v>53</v>
      </c>
      <c r="H85">
        <v>0</v>
      </c>
      <c r="I85">
        <v>0</v>
      </c>
      <c r="J85">
        <v>0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0</v>
      </c>
      <c r="U85">
        <v>0</v>
      </c>
      <c r="V85">
        <v>0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756</v>
      </c>
      <c r="D86">
        <v>756</v>
      </c>
      <c r="E86" t="s">
        <v>53</v>
      </c>
      <c r="F86">
        <v>964</v>
      </c>
      <c r="G86" t="s">
        <v>53</v>
      </c>
      <c r="H86">
        <v>553</v>
      </c>
      <c r="I86">
        <v>399</v>
      </c>
      <c r="J86">
        <v>154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203</v>
      </c>
      <c r="U86">
        <v>149</v>
      </c>
      <c r="V86">
        <v>54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 t="s">
        <v>53</v>
      </c>
      <c r="F88">
        <v>0</v>
      </c>
      <c r="G88" t="s">
        <v>53</v>
      </c>
      <c r="H88">
        <v>0</v>
      </c>
      <c r="I88">
        <v>0</v>
      </c>
      <c r="J88">
        <v>0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 t="s">
        <v>53</v>
      </c>
      <c r="F89">
        <v>0</v>
      </c>
      <c r="G89" t="s">
        <v>53</v>
      </c>
      <c r="H89">
        <v>0</v>
      </c>
      <c r="I89">
        <v>0</v>
      </c>
      <c r="J89">
        <v>0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0</v>
      </c>
      <c r="U89">
        <v>0</v>
      </c>
      <c r="V89">
        <v>0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 t="s">
        <v>53</v>
      </c>
      <c r="F91">
        <v>0</v>
      </c>
      <c r="G91" t="s">
        <v>53</v>
      </c>
      <c r="H91">
        <v>0</v>
      </c>
      <c r="I91">
        <v>0</v>
      </c>
      <c r="J91">
        <v>0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 t="s">
        <v>53</v>
      </c>
      <c r="F92">
        <v>0</v>
      </c>
      <c r="G92" t="s">
        <v>53</v>
      </c>
      <c r="H92">
        <v>0</v>
      </c>
      <c r="I92">
        <v>0</v>
      </c>
      <c r="J92">
        <v>0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0</v>
      </c>
      <c r="U92">
        <v>0</v>
      </c>
      <c r="V92">
        <v>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1</v>
      </c>
      <c r="D97">
        <v>1</v>
      </c>
      <c r="E97" t="s">
        <v>53</v>
      </c>
      <c r="F97">
        <v>1</v>
      </c>
      <c r="G97" t="s">
        <v>53</v>
      </c>
      <c r="H97">
        <v>1</v>
      </c>
      <c r="I97">
        <v>1</v>
      </c>
      <c r="J97">
        <v>0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0</v>
      </c>
      <c r="U97">
        <v>0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 t="s">
        <v>53</v>
      </c>
      <c r="F98">
        <v>0</v>
      </c>
      <c r="G98" t="s">
        <v>53</v>
      </c>
      <c r="H98">
        <v>0</v>
      </c>
      <c r="I98">
        <v>0</v>
      </c>
      <c r="J98">
        <v>0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0</v>
      </c>
      <c r="U98">
        <v>0</v>
      </c>
      <c r="V98">
        <v>0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 t="s">
        <v>53</v>
      </c>
      <c r="F99">
        <v>0</v>
      </c>
      <c r="G99" t="s">
        <v>53</v>
      </c>
      <c r="H99">
        <v>0</v>
      </c>
      <c r="I99">
        <v>0</v>
      </c>
      <c r="J99">
        <v>0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0</v>
      </c>
      <c r="U99">
        <v>0</v>
      </c>
      <c r="V99">
        <v>0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 t="s">
        <v>53</v>
      </c>
      <c r="F102">
        <v>0</v>
      </c>
      <c r="G102" t="s">
        <v>53</v>
      </c>
      <c r="H102">
        <v>0</v>
      </c>
      <c r="I102">
        <v>0</v>
      </c>
      <c r="J102">
        <v>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0</v>
      </c>
      <c r="U102">
        <v>0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 t="s">
        <v>53</v>
      </c>
      <c r="F104">
        <v>0</v>
      </c>
      <c r="G104" t="s">
        <v>53</v>
      </c>
      <c r="H104">
        <v>0</v>
      </c>
      <c r="I104">
        <v>0</v>
      </c>
      <c r="J104">
        <v>0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 t="s">
        <v>53</v>
      </c>
      <c r="F107">
        <v>0</v>
      </c>
      <c r="G107" t="s">
        <v>53</v>
      </c>
      <c r="H107">
        <v>0</v>
      </c>
      <c r="I107">
        <v>0</v>
      </c>
      <c r="J107">
        <v>0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0</v>
      </c>
      <c r="U107">
        <v>0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 t="s">
        <v>53</v>
      </c>
      <c r="F111">
        <v>0</v>
      </c>
      <c r="G111" t="s">
        <v>53</v>
      </c>
      <c r="H111">
        <v>0</v>
      </c>
      <c r="I111">
        <v>0</v>
      </c>
      <c r="J111">
        <v>0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0</v>
      </c>
      <c r="U111">
        <v>0</v>
      </c>
      <c r="V111">
        <v>0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 t="s">
        <v>53</v>
      </c>
      <c r="F114">
        <v>0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0</v>
      </c>
      <c r="U114">
        <v>0</v>
      </c>
      <c r="V114">
        <v>0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2</v>
      </c>
      <c r="D116">
        <v>2</v>
      </c>
      <c r="E116" t="s">
        <v>53</v>
      </c>
      <c r="F116">
        <v>4</v>
      </c>
      <c r="G116" t="s">
        <v>53</v>
      </c>
      <c r="H116">
        <v>2</v>
      </c>
      <c r="I116">
        <v>0</v>
      </c>
      <c r="J116">
        <v>2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0</v>
      </c>
      <c r="U116">
        <v>0</v>
      </c>
      <c r="V116">
        <v>0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 t="s">
        <v>53</v>
      </c>
      <c r="F117">
        <v>0</v>
      </c>
      <c r="G117" t="s">
        <v>53</v>
      </c>
      <c r="H117">
        <v>0</v>
      </c>
      <c r="I117">
        <v>0</v>
      </c>
      <c r="J117">
        <v>0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0</v>
      </c>
      <c r="U117">
        <v>0</v>
      </c>
      <c r="V117">
        <v>0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 t="s">
        <v>53</v>
      </c>
      <c r="F120">
        <v>0</v>
      </c>
      <c r="G120" t="s">
        <v>53</v>
      </c>
      <c r="H120">
        <v>0</v>
      </c>
      <c r="I120">
        <v>0</v>
      </c>
      <c r="J120">
        <v>0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0</v>
      </c>
      <c r="U120">
        <v>0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 t="s">
        <v>53</v>
      </c>
      <c r="F123">
        <v>0</v>
      </c>
      <c r="G123" t="s">
        <v>53</v>
      </c>
      <c r="H123">
        <v>0</v>
      </c>
      <c r="I123">
        <v>0</v>
      </c>
      <c r="J123">
        <v>0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0</v>
      </c>
      <c r="U123">
        <v>0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 t="s">
        <v>53</v>
      </c>
      <c r="F124">
        <v>0</v>
      </c>
      <c r="G124" t="s">
        <v>53</v>
      </c>
      <c r="H124">
        <v>0</v>
      </c>
      <c r="I124">
        <v>0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 t="s">
        <v>53</v>
      </c>
      <c r="F125">
        <v>0</v>
      </c>
      <c r="G125" t="s">
        <v>53</v>
      </c>
      <c r="H125">
        <v>0</v>
      </c>
      <c r="I125">
        <v>0</v>
      </c>
      <c r="J125">
        <v>0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0</v>
      </c>
      <c r="U125">
        <v>0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 t="s">
        <v>53</v>
      </c>
      <c r="F126">
        <v>0</v>
      </c>
      <c r="G126" t="s">
        <v>53</v>
      </c>
      <c r="H126">
        <v>0</v>
      </c>
      <c r="I126">
        <v>0</v>
      </c>
      <c r="J126">
        <v>0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0</v>
      </c>
      <c r="U126">
        <v>0</v>
      </c>
      <c r="V126">
        <v>0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 t="s">
        <v>53</v>
      </c>
      <c r="F127">
        <v>0</v>
      </c>
      <c r="G127" t="s">
        <v>53</v>
      </c>
      <c r="H127">
        <v>0</v>
      </c>
      <c r="I127">
        <v>0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0</v>
      </c>
      <c r="U127">
        <v>0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 t="s">
        <v>53</v>
      </c>
      <c r="F129">
        <v>0</v>
      </c>
      <c r="G129" t="s">
        <v>53</v>
      </c>
      <c r="H129">
        <v>0</v>
      </c>
      <c r="I129">
        <v>0</v>
      </c>
      <c r="J129">
        <v>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 t="s">
        <v>53</v>
      </c>
      <c r="F131">
        <v>0</v>
      </c>
      <c r="G131" t="s">
        <v>53</v>
      </c>
      <c r="H131">
        <v>0</v>
      </c>
      <c r="I131">
        <v>0</v>
      </c>
      <c r="J131">
        <v>0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0</v>
      </c>
      <c r="U131">
        <v>0</v>
      </c>
      <c r="V131">
        <v>0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 t="s">
        <v>53</v>
      </c>
      <c r="F133">
        <v>0</v>
      </c>
      <c r="G133" t="s">
        <v>53</v>
      </c>
      <c r="H133">
        <v>0</v>
      </c>
      <c r="I133">
        <v>0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0</v>
      </c>
      <c r="U133">
        <v>0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 t="s">
        <v>53</v>
      </c>
      <c r="F134">
        <v>0</v>
      </c>
      <c r="G134" t="s">
        <v>53</v>
      </c>
      <c r="H134">
        <v>0</v>
      </c>
      <c r="I134">
        <v>0</v>
      </c>
      <c r="J134">
        <v>0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0</v>
      </c>
      <c r="U134">
        <v>0</v>
      </c>
      <c r="V134">
        <v>0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 t="s">
        <v>53</v>
      </c>
      <c r="F135">
        <v>0</v>
      </c>
      <c r="G135" t="s">
        <v>53</v>
      </c>
      <c r="H135">
        <v>0</v>
      </c>
      <c r="I135">
        <v>0</v>
      </c>
      <c r="J135">
        <v>0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0</v>
      </c>
      <c r="U135">
        <v>0</v>
      </c>
      <c r="V135">
        <v>0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 t="s">
        <v>53</v>
      </c>
      <c r="F136">
        <v>0</v>
      </c>
      <c r="G136" t="s">
        <v>53</v>
      </c>
      <c r="H136">
        <v>0</v>
      </c>
      <c r="I136">
        <v>0</v>
      </c>
      <c r="J136">
        <v>0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0</v>
      </c>
      <c r="U136">
        <v>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 t="s">
        <v>53</v>
      </c>
      <c r="F137">
        <v>0</v>
      </c>
      <c r="G137" t="s">
        <v>53</v>
      </c>
      <c r="H137">
        <v>0</v>
      </c>
      <c r="I137">
        <v>0</v>
      </c>
      <c r="J137">
        <v>0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0</v>
      </c>
      <c r="U137">
        <v>0</v>
      </c>
      <c r="V137">
        <v>0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 t="s">
        <v>53</v>
      </c>
      <c r="F140">
        <v>0</v>
      </c>
      <c r="G140" t="s">
        <v>53</v>
      </c>
      <c r="H140">
        <v>0</v>
      </c>
      <c r="I140">
        <v>0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 t="s">
        <v>53</v>
      </c>
      <c r="F141">
        <v>0</v>
      </c>
      <c r="G141" t="s">
        <v>53</v>
      </c>
      <c r="H141">
        <v>0</v>
      </c>
      <c r="I141">
        <v>0</v>
      </c>
      <c r="J141">
        <v>0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 t="s">
        <v>53</v>
      </c>
      <c r="F143">
        <v>0</v>
      </c>
      <c r="G143" t="s">
        <v>53</v>
      </c>
      <c r="H143">
        <v>0</v>
      </c>
      <c r="I143">
        <v>0</v>
      </c>
      <c r="J143">
        <v>0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 t="s">
        <v>53</v>
      </c>
      <c r="F145">
        <v>0</v>
      </c>
      <c r="G145" t="s">
        <v>53</v>
      </c>
      <c r="H145">
        <v>0</v>
      </c>
      <c r="I145">
        <v>0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 t="s">
        <v>53</v>
      </c>
      <c r="F146">
        <v>0</v>
      </c>
      <c r="G146" t="s">
        <v>53</v>
      </c>
      <c r="H146">
        <v>0</v>
      </c>
      <c r="I146">
        <v>0</v>
      </c>
      <c r="J146">
        <v>0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0</v>
      </c>
      <c r="U146">
        <v>0</v>
      </c>
      <c r="V146">
        <v>0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40</v>
      </c>
      <c r="D147">
        <v>40</v>
      </c>
      <c r="E147" t="s">
        <v>53</v>
      </c>
      <c r="F147">
        <v>40</v>
      </c>
      <c r="G147" t="s">
        <v>53</v>
      </c>
      <c r="H147">
        <v>40</v>
      </c>
      <c r="I147">
        <v>40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 t="s">
        <v>53</v>
      </c>
      <c r="F149">
        <v>0</v>
      </c>
      <c r="G149" t="s">
        <v>53</v>
      </c>
      <c r="H149">
        <v>0</v>
      </c>
      <c r="I149">
        <v>0</v>
      </c>
      <c r="J149">
        <v>0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0</v>
      </c>
      <c r="U149">
        <v>0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6</v>
      </c>
      <c r="D150">
        <v>6</v>
      </c>
      <c r="E150" t="s">
        <v>53</v>
      </c>
      <c r="F150">
        <v>12</v>
      </c>
      <c r="G150" t="s">
        <v>53</v>
      </c>
      <c r="H150">
        <v>6</v>
      </c>
      <c r="I150">
        <v>0</v>
      </c>
      <c r="J150">
        <v>6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0</v>
      </c>
      <c r="U150">
        <v>0</v>
      </c>
      <c r="V150">
        <v>0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 t="s">
        <v>53</v>
      </c>
      <c r="F153">
        <v>0</v>
      </c>
      <c r="G153" t="s">
        <v>53</v>
      </c>
      <c r="H153">
        <v>0</v>
      </c>
      <c r="I153">
        <v>0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 t="s">
        <v>53</v>
      </c>
      <c r="F154">
        <v>0</v>
      </c>
      <c r="G154" t="s">
        <v>53</v>
      </c>
      <c r="H154">
        <v>0</v>
      </c>
      <c r="I154">
        <v>0</v>
      </c>
      <c r="J154">
        <v>0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0</v>
      </c>
      <c r="U154">
        <v>0</v>
      </c>
      <c r="V154">
        <v>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618</v>
      </c>
      <c r="D156">
        <v>618</v>
      </c>
      <c r="E156" t="s">
        <v>53</v>
      </c>
      <c r="F156">
        <v>952</v>
      </c>
      <c r="G156" t="s">
        <v>53</v>
      </c>
      <c r="H156">
        <v>440</v>
      </c>
      <c r="I156">
        <v>114</v>
      </c>
      <c r="J156">
        <v>326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178</v>
      </c>
      <c r="U156">
        <v>170</v>
      </c>
      <c r="V156">
        <v>8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 t="s">
        <v>53</v>
      </c>
      <c r="F157">
        <v>0</v>
      </c>
      <c r="G157" t="s">
        <v>53</v>
      </c>
      <c r="H157">
        <v>0</v>
      </c>
      <c r="I157">
        <v>0</v>
      </c>
      <c r="J157">
        <v>0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0</v>
      </c>
      <c r="U157">
        <v>0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 t="s">
        <v>53</v>
      </c>
      <c r="F158">
        <v>0</v>
      </c>
      <c r="G158" t="s">
        <v>53</v>
      </c>
      <c r="H158">
        <v>0</v>
      </c>
      <c r="I158">
        <v>0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 t="s">
        <v>53</v>
      </c>
      <c r="F159">
        <v>0</v>
      </c>
      <c r="G159" t="s">
        <v>53</v>
      </c>
      <c r="H159">
        <v>0</v>
      </c>
      <c r="I159">
        <v>0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0</v>
      </c>
      <c r="U159">
        <v>0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 t="s">
        <v>53</v>
      </c>
      <c r="F164">
        <v>0</v>
      </c>
      <c r="G164" t="s">
        <v>53</v>
      </c>
      <c r="H164">
        <v>0</v>
      </c>
      <c r="I164">
        <v>0</v>
      </c>
      <c r="J164">
        <v>0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0</v>
      </c>
      <c r="U164">
        <v>0</v>
      </c>
      <c r="V164">
        <v>0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5</v>
      </c>
      <c r="D165">
        <v>5</v>
      </c>
      <c r="E165" t="s">
        <v>53</v>
      </c>
      <c r="F165">
        <v>5</v>
      </c>
      <c r="G165" t="s">
        <v>53</v>
      </c>
      <c r="H165">
        <v>5</v>
      </c>
      <c r="I165">
        <v>5</v>
      </c>
      <c r="J165">
        <v>0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0</v>
      </c>
      <c r="U165">
        <v>0</v>
      </c>
      <c r="V165">
        <v>0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 t="s">
        <v>53</v>
      </c>
      <c r="F166">
        <v>0</v>
      </c>
      <c r="G166" t="s">
        <v>53</v>
      </c>
      <c r="H166">
        <v>0</v>
      </c>
      <c r="I166">
        <v>0</v>
      </c>
      <c r="J166">
        <v>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0</v>
      </c>
      <c r="U166">
        <v>0</v>
      </c>
      <c r="V166">
        <v>0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 t="s">
        <v>53</v>
      </c>
      <c r="F169">
        <v>0</v>
      </c>
      <c r="G169" t="s">
        <v>53</v>
      </c>
      <c r="H169">
        <v>0</v>
      </c>
      <c r="I169">
        <v>0</v>
      </c>
      <c r="J169">
        <v>0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0</v>
      </c>
      <c r="U169">
        <v>0</v>
      </c>
      <c r="V169">
        <v>0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 t="s">
        <v>53</v>
      </c>
      <c r="F170">
        <v>0</v>
      </c>
      <c r="G170" t="s">
        <v>53</v>
      </c>
      <c r="H170">
        <v>0</v>
      </c>
      <c r="I170">
        <v>0</v>
      </c>
      <c r="J170">
        <v>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0</v>
      </c>
      <c r="U170">
        <v>0</v>
      </c>
      <c r="V170">
        <v>0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18</v>
      </c>
      <c r="D171">
        <v>18</v>
      </c>
      <c r="E171" t="s">
        <v>53</v>
      </c>
      <c r="F171">
        <v>33</v>
      </c>
      <c r="G171" t="s">
        <v>53</v>
      </c>
      <c r="H171">
        <v>18</v>
      </c>
      <c r="I171">
        <v>3</v>
      </c>
      <c r="J171">
        <v>15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0</v>
      </c>
      <c r="U171">
        <v>0</v>
      </c>
      <c r="V171">
        <v>0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 t="s">
        <v>53</v>
      </c>
      <c r="F177">
        <v>0</v>
      </c>
      <c r="G177" t="s">
        <v>53</v>
      </c>
      <c r="H177">
        <v>0</v>
      </c>
      <c r="I177">
        <v>0</v>
      </c>
      <c r="J177">
        <v>0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0</v>
      </c>
      <c r="U177">
        <v>0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 t="s">
        <v>53</v>
      </c>
      <c r="F179">
        <v>0</v>
      </c>
      <c r="G179" t="s">
        <v>53</v>
      </c>
      <c r="H179">
        <v>0</v>
      </c>
      <c r="I179">
        <v>0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0</v>
      </c>
      <c r="U179">
        <v>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5</v>
      </c>
      <c r="D181">
        <v>5</v>
      </c>
      <c r="E181" t="s">
        <v>53</v>
      </c>
      <c r="F181">
        <v>8</v>
      </c>
      <c r="G181" t="s">
        <v>53</v>
      </c>
      <c r="H181">
        <v>0</v>
      </c>
      <c r="I181">
        <v>0</v>
      </c>
      <c r="J181">
        <v>0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5</v>
      </c>
      <c r="U181">
        <v>2</v>
      </c>
      <c r="V181">
        <v>3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 t="s">
        <v>53</v>
      </c>
      <c r="F182">
        <v>0</v>
      </c>
      <c r="G182" t="s">
        <v>53</v>
      </c>
      <c r="H182">
        <v>0</v>
      </c>
      <c r="I182">
        <v>0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 t="s">
        <v>53</v>
      </c>
      <c r="F183">
        <v>0</v>
      </c>
      <c r="G183" t="s">
        <v>53</v>
      </c>
      <c r="H183">
        <v>0</v>
      </c>
      <c r="I183">
        <v>0</v>
      </c>
      <c r="J183">
        <v>0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0</v>
      </c>
      <c r="U183">
        <v>0</v>
      </c>
      <c r="V183">
        <v>0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 t="s">
        <v>53</v>
      </c>
      <c r="F184">
        <v>0</v>
      </c>
      <c r="G184" t="s">
        <v>53</v>
      </c>
      <c r="H184">
        <v>0</v>
      </c>
      <c r="I184">
        <v>0</v>
      </c>
      <c r="J184">
        <v>0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 t="s">
        <v>53</v>
      </c>
      <c r="F186">
        <v>0</v>
      </c>
      <c r="G186" t="s">
        <v>53</v>
      </c>
      <c r="H186">
        <v>0</v>
      </c>
      <c r="I186">
        <v>0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 t="s">
        <v>53</v>
      </c>
      <c r="F190">
        <v>0</v>
      </c>
      <c r="G190" t="s">
        <v>53</v>
      </c>
      <c r="H190">
        <v>0</v>
      </c>
      <c r="I190">
        <v>0</v>
      </c>
      <c r="J190">
        <v>0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 t="s">
        <v>53</v>
      </c>
      <c r="F191">
        <v>0</v>
      </c>
      <c r="G191" t="s">
        <v>53</v>
      </c>
      <c r="H191">
        <v>0</v>
      </c>
      <c r="I191">
        <v>0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0</v>
      </c>
      <c r="U191">
        <v>0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 t="s">
        <v>53</v>
      </c>
      <c r="F193">
        <v>0</v>
      </c>
      <c r="G193" t="s">
        <v>53</v>
      </c>
      <c r="H193">
        <v>0</v>
      </c>
      <c r="I193">
        <v>0</v>
      </c>
      <c r="J193">
        <v>0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0</v>
      </c>
      <c r="U193">
        <v>0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 t="s">
        <v>53</v>
      </c>
      <c r="F194">
        <v>0</v>
      </c>
      <c r="G194" t="s">
        <v>53</v>
      </c>
      <c r="H194">
        <v>0</v>
      </c>
      <c r="I194">
        <v>0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0</v>
      </c>
      <c r="U194">
        <v>0</v>
      </c>
      <c r="V194">
        <v>0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 t="s">
        <v>53</v>
      </c>
      <c r="F195">
        <v>0</v>
      </c>
      <c r="G195" t="s">
        <v>53</v>
      </c>
      <c r="H195">
        <v>0</v>
      </c>
      <c r="I195">
        <v>0</v>
      </c>
      <c r="J195">
        <v>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0</v>
      </c>
      <c r="U195">
        <v>0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 t="s">
        <v>53</v>
      </c>
      <c r="F197">
        <v>0</v>
      </c>
      <c r="G197" t="s">
        <v>53</v>
      </c>
      <c r="H197">
        <v>0</v>
      </c>
      <c r="I197">
        <v>0</v>
      </c>
      <c r="J197">
        <v>0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0</v>
      </c>
      <c r="U197">
        <v>0</v>
      </c>
      <c r="V197">
        <v>0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 t="s">
        <v>53</v>
      </c>
      <c r="F199">
        <v>0</v>
      </c>
      <c r="G199" t="s">
        <v>53</v>
      </c>
      <c r="H199">
        <v>0</v>
      </c>
      <c r="I199">
        <v>0</v>
      </c>
      <c r="J199">
        <v>0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0</v>
      </c>
      <c r="U199">
        <v>0</v>
      </c>
      <c r="V199">
        <v>0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 t="s">
        <v>53</v>
      </c>
      <c r="F200">
        <v>0</v>
      </c>
      <c r="G200" t="s">
        <v>53</v>
      </c>
      <c r="H200">
        <v>0</v>
      </c>
      <c r="I200">
        <v>0</v>
      </c>
      <c r="J200">
        <v>0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0</v>
      </c>
      <c r="U200">
        <v>0</v>
      </c>
      <c r="V200">
        <v>0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2218</v>
      </c>
      <c r="D201">
        <v>2218</v>
      </c>
      <c r="E201" t="s">
        <v>53</v>
      </c>
      <c r="F201">
        <v>3568</v>
      </c>
      <c r="G201" t="s">
        <v>53</v>
      </c>
      <c r="H201">
        <v>2218</v>
      </c>
      <c r="I201">
        <v>868</v>
      </c>
      <c r="J201">
        <v>1350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0</v>
      </c>
      <c r="U201">
        <v>0</v>
      </c>
      <c r="V201">
        <v>0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 t="s">
        <v>53</v>
      </c>
      <c r="F203">
        <v>0</v>
      </c>
      <c r="G203" t="s">
        <v>53</v>
      </c>
      <c r="H203">
        <v>0</v>
      </c>
      <c r="I203">
        <v>0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 t="s">
        <v>53</v>
      </c>
      <c r="F204">
        <v>0</v>
      </c>
      <c r="G204" t="s">
        <v>53</v>
      </c>
      <c r="H204">
        <v>0</v>
      </c>
      <c r="I204">
        <v>0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0</v>
      </c>
      <c r="U204">
        <v>0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 t="s">
        <v>53</v>
      </c>
      <c r="F205">
        <v>0</v>
      </c>
      <c r="G205" t="s">
        <v>53</v>
      </c>
      <c r="H205">
        <v>0</v>
      </c>
      <c r="I205">
        <v>0</v>
      </c>
      <c r="J205">
        <v>0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 t="s">
        <v>53</v>
      </c>
      <c r="F207">
        <v>0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0</v>
      </c>
      <c r="U207">
        <v>0</v>
      </c>
      <c r="V207">
        <v>0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779</v>
      </c>
      <c r="D208">
        <v>779</v>
      </c>
      <c r="E208" t="s">
        <v>53</v>
      </c>
      <c r="F208">
        <v>810</v>
      </c>
      <c r="G208" t="s">
        <v>53</v>
      </c>
      <c r="H208">
        <v>321</v>
      </c>
      <c r="I208">
        <v>314</v>
      </c>
      <c r="J208">
        <v>7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458</v>
      </c>
      <c r="U208">
        <v>434</v>
      </c>
      <c r="V208">
        <v>24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 t="s">
        <v>53</v>
      </c>
      <c r="F210">
        <v>0</v>
      </c>
      <c r="G210" t="s">
        <v>53</v>
      </c>
      <c r="H210">
        <v>0</v>
      </c>
      <c r="I210">
        <v>0</v>
      </c>
      <c r="J210">
        <v>0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65</v>
      </c>
      <c r="D211">
        <v>65</v>
      </c>
      <c r="E211" t="s">
        <v>53</v>
      </c>
      <c r="F211">
        <v>74</v>
      </c>
      <c r="G211" t="s">
        <v>53</v>
      </c>
      <c r="H211">
        <v>65</v>
      </c>
      <c r="I211">
        <v>56</v>
      </c>
      <c r="J211">
        <v>9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0</v>
      </c>
      <c r="U211">
        <v>0</v>
      </c>
      <c r="V211">
        <v>0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 t="s">
        <v>53</v>
      </c>
      <c r="F213">
        <v>0</v>
      </c>
      <c r="G213" t="s">
        <v>53</v>
      </c>
      <c r="H213">
        <v>0</v>
      </c>
      <c r="I213">
        <v>0</v>
      </c>
      <c r="J213">
        <v>0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0</v>
      </c>
      <c r="U213">
        <v>0</v>
      </c>
      <c r="V213">
        <v>0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 t="s">
        <v>53</v>
      </c>
      <c r="F214">
        <v>0</v>
      </c>
      <c r="G214" t="s">
        <v>53</v>
      </c>
      <c r="H214">
        <v>0</v>
      </c>
      <c r="I214">
        <v>0</v>
      </c>
      <c r="J214">
        <v>0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 t="s">
        <v>53</v>
      </c>
      <c r="F216">
        <v>0</v>
      </c>
      <c r="G216" t="s">
        <v>53</v>
      </c>
      <c r="H216">
        <v>0</v>
      </c>
      <c r="I216">
        <v>0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 t="s">
        <v>53</v>
      </c>
      <c r="F217">
        <v>0</v>
      </c>
      <c r="G217" t="s">
        <v>53</v>
      </c>
      <c r="H217">
        <v>0</v>
      </c>
      <c r="I217">
        <v>0</v>
      </c>
      <c r="J217">
        <v>0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0</v>
      </c>
      <c r="U217">
        <v>0</v>
      </c>
      <c r="V217">
        <v>0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2</v>
      </c>
      <c r="D219">
        <v>2</v>
      </c>
      <c r="E219" t="s">
        <v>53</v>
      </c>
      <c r="F219">
        <v>4</v>
      </c>
      <c r="G219" t="s">
        <v>53</v>
      </c>
      <c r="H219">
        <v>2</v>
      </c>
      <c r="I219">
        <v>0</v>
      </c>
      <c r="J219">
        <v>2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0</v>
      </c>
      <c r="U219">
        <v>0</v>
      </c>
      <c r="V219">
        <v>0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 t="s">
        <v>53</v>
      </c>
      <c r="F221">
        <v>0</v>
      </c>
      <c r="G221" t="s">
        <v>53</v>
      </c>
      <c r="H221">
        <v>0</v>
      </c>
      <c r="I221">
        <v>0</v>
      </c>
      <c r="J221">
        <v>0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0</v>
      </c>
      <c r="U221">
        <v>0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 t="s">
        <v>53</v>
      </c>
      <c r="F222">
        <v>0</v>
      </c>
      <c r="G222" t="s">
        <v>53</v>
      </c>
      <c r="H222">
        <v>0</v>
      </c>
      <c r="I222">
        <v>0</v>
      </c>
      <c r="J222">
        <v>0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0</v>
      </c>
      <c r="U222">
        <v>0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 t="s">
        <v>53</v>
      </c>
      <c r="F223">
        <v>0</v>
      </c>
      <c r="G223" t="s">
        <v>53</v>
      </c>
      <c r="H223">
        <v>0</v>
      </c>
      <c r="I223">
        <v>0</v>
      </c>
      <c r="J223">
        <v>0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0</v>
      </c>
      <c r="U223">
        <v>0</v>
      </c>
      <c r="V223">
        <v>0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1</v>
      </c>
      <c r="D224">
        <v>1</v>
      </c>
      <c r="E224" t="s">
        <v>53</v>
      </c>
      <c r="F224">
        <v>1</v>
      </c>
      <c r="G224" t="s">
        <v>53</v>
      </c>
      <c r="H224">
        <v>1</v>
      </c>
      <c r="I224">
        <v>1</v>
      </c>
      <c r="J224">
        <v>0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0</v>
      </c>
      <c r="U224">
        <v>0</v>
      </c>
      <c r="V224">
        <v>0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9</v>
      </c>
      <c r="D227">
        <v>9</v>
      </c>
      <c r="E227" t="s">
        <v>53</v>
      </c>
      <c r="F227">
        <v>9</v>
      </c>
      <c r="G227" t="s">
        <v>53</v>
      </c>
      <c r="H227">
        <v>0</v>
      </c>
      <c r="I227">
        <v>0</v>
      </c>
      <c r="J227">
        <v>0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9</v>
      </c>
      <c r="U227">
        <v>9</v>
      </c>
      <c r="V227">
        <v>0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 t="s">
        <v>53</v>
      </c>
      <c r="F228">
        <v>0</v>
      </c>
      <c r="G228" t="s">
        <v>53</v>
      </c>
      <c r="H228">
        <v>0</v>
      </c>
      <c r="I228">
        <v>0</v>
      </c>
      <c r="J228">
        <v>0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0</v>
      </c>
      <c r="U228">
        <v>0</v>
      </c>
      <c r="V228">
        <v>0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232</v>
      </c>
      <c r="D229">
        <v>232</v>
      </c>
      <c r="E229" t="s">
        <v>53</v>
      </c>
      <c r="F229">
        <v>232</v>
      </c>
      <c r="G229" t="s">
        <v>53</v>
      </c>
      <c r="H229">
        <v>1</v>
      </c>
      <c r="I229">
        <v>1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231</v>
      </c>
      <c r="U229">
        <v>231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 t="s">
        <v>53</v>
      </c>
      <c r="F230">
        <v>0</v>
      </c>
      <c r="G230" t="s">
        <v>53</v>
      </c>
      <c r="H230">
        <v>0</v>
      </c>
      <c r="I230">
        <v>0</v>
      </c>
      <c r="J230">
        <v>0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0</v>
      </c>
      <c r="U230">
        <v>0</v>
      </c>
      <c r="V230">
        <v>0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 t="s">
        <v>53</v>
      </c>
      <c r="F234">
        <v>0</v>
      </c>
      <c r="G234" t="s">
        <v>53</v>
      </c>
      <c r="H234">
        <v>0</v>
      </c>
      <c r="I234">
        <v>0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0</v>
      </c>
      <c r="U234">
        <v>0</v>
      </c>
      <c r="V234">
        <v>0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 t="s">
        <v>53</v>
      </c>
      <c r="F236">
        <v>0</v>
      </c>
      <c r="G236" t="s">
        <v>53</v>
      </c>
      <c r="H236">
        <v>0</v>
      </c>
      <c r="I236">
        <v>0</v>
      </c>
      <c r="J236">
        <v>0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0</v>
      </c>
      <c r="U236">
        <v>0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 t="s">
        <v>53</v>
      </c>
      <c r="F237">
        <v>0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0</v>
      </c>
      <c r="U237">
        <v>0</v>
      </c>
      <c r="V237">
        <v>0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 t="s">
        <v>53</v>
      </c>
      <c r="F239">
        <v>0</v>
      </c>
      <c r="G239" t="s">
        <v>53</v>
      </c>
      <c r="H239">
        <v>0</v>
      </c>
      <c r="I239">
        <v>0</v>
      </c>
      <c r="J239">
        <v>0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0</v>
      </c>
      <c r="U239">
        <v>0</v>
      </c>
      <c r="V239">
        <v>0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162</v>
      </c>
      <c r="D241">
        <v>162</v>
      </c>
      <c r="E241" t="s">
        <v>53</v>
      </c>
      <c r="F241">
        <v>324</v>
      </c>
      <c r="G241" t="s">
        <v>53</v>
      </c>
      <c r="H241">
        <v>162</v>
      </c>
      <c r="I241">
        <v>0</v>
      </c>
      <c r="J241">
        <v>162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0</v>
      </c>
      <c r="U241">
        <v>0</v>
      </c>
      <c r="V241">
        <v>0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10</v>
      </c>
      <c r="D242">
        <v>10</v>
      </c>
      <c r="E242" t="s">
        <v>53</v>
      </c>
      <c r="F242">
        <v>18</v>
      </c>
      <c r="G242" t="s">
        <v>53</v>
      </c>
      <c r="H242">
        <v>10</v>
      </c>
      <c r="I242">
        <v>2</v>
      </c>
      <c r="J242">
        <v>8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0</v>
      </c>
      <c r="U242">
        <v>0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 t="s">
        <v>53</v>
      </c>
      <c r="F243">
        <v>0</v>
      </c>
      <c r="G243" t="s">
        <v>53</v>
      </c>
      <c r="H243">
        <v>0</v>
      </c>
      <c r="I243">
        <v>0</v>
      </c>
      <c r="J243">
        <v>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0</v>
      </c>
      <c r="U243">
        <v>0</v>
      </c>
      <c r="V243">
        <v>0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 t="s">
        <v>53</v>
      </c>
      <c r="F244">
        <v>0</v>
      </c>
      <c r="G244" t="s">
        <v>53</v>
      </c>
      <c r="H244">
        <v>0</v>
      </c>
      <c r="I244">
        <v>0</v>
      </c>
      <c r="J244">
        <v>0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680</v>
      </c>
      <c r="D245">
        <v>680</v>
      </c>
      <c r="E245" t="s">
        <v>53</v>
      </c>
      <c r="F245">
        <v>1114</v>
      </c>
      <c r="G245" t="s">
        <v>53</v>
      </c>
      <c r="H245">
        <v>238</v>
      </c>
      <c r="I245">
        <v>139</v>
      </c>
      <c r="J245">
        <v>99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442</v>
      </c>
      <c r="U245">
        <v>107</v>
      </c>
      <c r="V245">
        <v>335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 t="s">
        <v>53</v>
      </c>
      <c r="F246">
        <v>0</v>
      </c>
      <c r="G246" t="s">
        <v>53</v>
      </c>
      <c r="H246">
        <v>0</v>
      </c>
      <c r="I246">
        <v>0</v>
      </c>
      <c r="J246">
        <v>0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0</v>
      </c>
      <c r="D247">
        <v>0</v>
      </c>
      <c r="E247" t="s">
        <v>53</v>
      </c>
      <c r="F247">
        <v>0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0</v>
      </c>
      <c r="U247">
        <v>0</v>
      </c>
      <c r="V247">
        <v>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 t="s">
        <v>53</v>
      </c>
      <c r="F248">
        <v>0</v>
      </c>
      <c r="G248" t="s">
        <v>53</v>
      </c>
      <c r="H248">
        <v>0</v>
      </c>
      <c r="I248">
        <v>0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0</v>
      </c>
      <c r="U248">
        <v>0</v>
      </c>
      <c r="V248">
        <v>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 t="s">
        <v>53</v>
      </c>
      <c r="F249">
        <v>0</v>
      </c>
      <c r="G249" t="s">
        <v>53</v>
      </c>
      <c r="H249">
        <v>0</v>
      </c>
      <c r="I249">
        <v>0</v>
      </c>
      <c r="J249">
        <v>0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0</v>
      </c>
      <c r="U249">
        <v>0</v>
      </c>
      <c r="V249">
        <v>0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 t="s">
        <v>53</v>
      </c>
      <c r="F251">
        <v>0</v>
      </c>
      <c r="G251" t="s">
        <v>53</v>
      </c>
      <c r="H251">
        <v>0</v>
      </c>
      <c r="I251">
        <v>0</v>
      </c>
      <c r="J251">
        <v>0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0</v>
      </c>
      <c r="U251">
        <v>0</v>
      </c>
      <c r="V251">
        <v>0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 t="s">
        <v>53</v>
      </c>
      <c r="F252">
        <v>0</v>
      </c>
      <c r="G252" t="s">
        <v>53</v>
      </c>
      <c r="H252">
        <v>0</v>
      </c>
      <c r="I252">
        <v>0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0</v>
      </c>
      <c r="U252">
        <v>0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0</v>
      </c>
      <c r="D253">
        <v>0</v>
      </c>
      <c r="E253" t="s">
        <v>53</v>
      </c>
      <c r="F253">
        <v>0</v>
      </c>
      <c r="G253" t="s">
        <v>53</v>
      </c>
      <c r="H253">
        <v>0</v>
      </c>
      <c r="I253">
        <v>0</v>
      </c>
      <c r="J253">
        <v>0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0</v>
      </c>
      <c r="U253">
        <v>0</v>
      </c>
      <c r="V253">
        <v>0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314</v>
      </c>
      <c r="AG253">
        <v>223</v>
      </c>
      <c r="AH253">
        <v>187</v>
      </c>
      <c r="AI253">
        <v>36</v>
      </c>
      <c r="AJ253">
        <v>91</v>
      </c>
      <c r="AK253">
        <v>64</v>
      </c>
      <c r="AL253">
        <v>27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253"/>
  <sheetViews>
    <sheetView topLeftCell="A241" workbookViewId="0"/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564</v>
      </c>
    </row>
    <row r="4" spans="1:46">
      <c r="A4" t="s">
        <v>550</v>
      </c>
    </row>
    <row r="5" spans="1:46">
      <c r="A5" t="s">
        <v>565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 t="s">
        <v>53</v>
      </c>
      <c r="F8">
        <v>0</v>
      </c>
      <c r="G8" t="s">
        <v>53</v>
      </c>
      <c r="H8">
        <v>0</v>
      </c>
      <c r="I8">
        <v>0</v>
      </c>
      <c r="J8">
        <v>0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0</v>
      </c>
      <c r="U8">
        <v>0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 t="s">
        <v>53</v>
      </c>
      <c r="F9">
        <v>0</v>
      </c>
      <c r="G9" t="s">
        <v>53</v>
      </c>
      <c r="H9">
        <v>0</v>
      </c>
      <c r="I9">
        <v>0</v>
      </c>
      <c r="J9">
        <v>0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0</v>
      </c>
      <c r="U9">
        <v>0</v>
      </c>
      <c r="V9">
        <v>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 t="s">
        <v>53</v>
      </c>
      <c r="F10">
        <v>0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0</v>
      </c>
      <c r="U10">
        <v>0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 t="s">
        <v>53</v>
      </c>
      <c r="F11">
        <v>0</v>
      </c>
      <c r="G11" t="s">
        <v>53</v>
      </c>
      <c r="H11">
        <v>0</v>
      </c>
      <c r="I11">
        <v>0</v>
      </c>
      <c r="J11">
        <v>0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 t="s">
        <v>53</v>
      </c>
      <c r="F12">
        <v>0</v>
      </c>
      <c r="G12" t="s">
        <v>53</v>
      </c>
      <c r="H12">
        <v>0</v>
      </c>
      <c r="I12">
        <v>0</v>
      </c>
      <c r="J12">
        <v>0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 t="s">
        <v>53</v>
      </c>
      <c r="F13">
        <v>0</v>
      </c>
      <c r="G13" t="s">
        <v>53</v>
      </c>
      <c r="H13">
        <v>0</v>
      </c>
      <c r="I13">
        <v>0</v>
      </c>
      <c r="J13">
        <v>0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0</v>
      </c>
      <c r="U13">
        <v>0</v>
      </c>
      <c r="V13">
        <v>0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 t="s">
        <v>53</v>
      </c>
      <c r="F15">
        <v>0</v>
      </c>
      <c r="G15" t="s">
        <v>53</v>
      </c>
      <c r="H15">
        <v>0</v>
      </c>
      <c r="I15">
        <v>0</v>
      </c>
      <c r="J15">
        <v>0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0</v>
      </c>
      <c r="U15">
        <v>0</v>
      </c>
      <c r="V15">
        <v>0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 t="s">
        <v>53</v>
      </c>
      <c r="F17">
        <v>0</v>
      </c>
      <c r="G17" t="s">
        <v>53</v>
      </c>
      <c r="H17">
        <v>0</v>
      </c>
      <c r="I17">
        <v>0</v>
      </c>
      <c r="J17">
        <v>0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0</v>
      </c>
      <c r="U17">
        <v>0</v>
      </c>
      <c r="V17">
        <v>0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368</v>
      </c>
      <c r="D18">
        <v>368</v>
      </c>
      <c r="E18" t="s">
        <v>53</v>
      </c>
      <c r="F18">
        <v>736</v>
      </c>
      <c r="G18" t="s">
        <v>53</v>
      </c>
      <c r="H18">
        <v>368</v>
      </c>
      <c r="I18">
        <v>0</v>
      </c>
      <c r="J18">
        <v>368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 t="s">
        <v>53</v>
      </c>
      <c r="F20">
        <v>0</v>
      </c>
      <c r="G20" t="s">
        <v>53</v>
      </c>
      <c r="H20">
        <v>0</v>
      </c>
      <c r="I20">
        <v>0</v>
      </c>
      <c r="J20">
        <v>0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 t="s">
        <v>53</v>
      </c>
      <c r="F23">
        <v>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0</v>
      </c>
      <c r="U23">
        <v>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 t="s">
        <v>53</v>
      </c>
      <c r="F24">
        <v>0</v>
      </c>
      <c r="G24" t="s">
        <v>53</v>
      </c>
      <c r="H24">
        <v>0</v>
      </c>
      <c r="I24">
        <v>0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0</v>
      </c>
      <c r="U24">
        <v>0</v>
      </c>
      <c r="V24">
        <v>0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 t="s">
        <v>53</v>
      </c>
      <c r="F25">
        <v>0</v>
      </c>
      <c r="G25" t="s">
        <v>53</v>
      </c>
      <c r="H25">
        <v>0</v>
      </c>
      <c r="I25">
        <v>0</v>
      </c>
      <c r="J25">
        <v>0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 t="s">
        <v>53</v>
      </c>
      <c r="F26">
        <v>0</v>
      </c>
      <c r="G26" t="s">
        <v>53</v>
      </c>
      <c r="H26">
        <v>0</v>
      </c>
      <c r="I26">
        <v>0</v>
      </c>
      <c r="J26">
        <v>0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 t="s">
        <v>53</v>
      </c>
      <c r="F28">
        <v>0</v>
      </c>
      <c r="G28" t="s">
        <v>53</v>
      </c>
      <c r="H28">
        <v>0</v>
      </c>
      <c r="I28">
        <v>0</v>
      </c>
      <c r="J28">
        <v>0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0</v>
      </c>
      <c r="U28">
        <v>0</v>
      </c>
      <c r="V28">
        <v>0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 t="s">
        <v>53</v>
      </c>
      <c r="F29">
        <v>0</v>
      </c>
      <c r="G29" t="s">
        <v>53</v>
      </c>
      <c r="H29">
        <v>0</v>
      </c>
      <c r="I29">
        <v>0</v>
      </c>
      <c r="J29">
        <v>0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0</v>
      </c>
      <c r="U29">
        <v>0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 t="s">
        <v>53</v>
      </c>
      <c r="F32">
        <v>0</v>
      </c>
      <c r="G32" t="s">
        <v>53</v>
      </c>
      <c r="H32">
        <v>0</v>
      </c>
      <c r="I32">
        <v>0</v>
      </c>
      <c r="J32">
        <v>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 t="s">
        <v>53</v>
      </c>
      <c r="F33">
        <v>0</v>
      </c>
      <c r="G33" t="s">
        <v>53</v>
      </c>
      <c r="H33">
        <v>0</v>
      </c>
      <c r="I33">
        <v>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2</v>
      </c>
      <c r="D34">
        <v>2</v>
      </c>
      <c r="E34" t="s">
        <v>53</v>
      </c>
      <c r="F34">
        <v>4</v>
      </c>
      <c r="G34" t="s">
        <v>53</v>
      </c>
      <c r="H34">
        <v>2</v>
      </c>
      <c r="I34">
        <v>0</v>
      </c>
      <c r="J34">
        <v>2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 t="s">
        <v>53</v>
      </c>
      <c r="F35">
        <v>0</v>
      </c>
      <c r="G35" t="s">
        <v>53</v>
      </c>
      <c r="H35">
        <v>0</v>
      </c>
      <c r="I35">
        <v>0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 t="s">
        <v>53</v>
      </c>
      <c r="F38">
        <v>0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0</v>
      </c>
      <c r="U38">
        <v>0</v>
      </c>
      <c r="V38">
        <v>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 t="s">
        <v>53</v>
      </c>
      <c r="F39">
        <v>0</v>
      </c>
      <c r="G39" t="s">
        <v>53</v>
      </c>
      <c r="H39">
        <v>0</v>
      </c>
      <c r="I39">
        <v>0</v>
      </c>
      <c r="J39">
        <v>0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0</v>
      </c>
      <c r="U39">
        <v>0</v>
      </c>
      <c r="V39">
        <v>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 t="s">
        <v>53</v>
      </c>
      <c r="F41">
        <v>0</v>
      </c>
      <c r="G41" t="s">
        <v>53</v>
      </c>
      <c r="H41">
        <v>0</v>
      </c>
      <c r="I41">
        <v>0</v>
      </c>
      <c r="J41">
        <v>0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 t="s">
        <v>53</v>
      </c>
      <c r="F44">
        <v>0</v>
      </c>
      <c r="G44" t="s">
        <v>53</v>
      </c>
      <c r="H44">
        <v>0</v>
      </c>
      <c r="I44">
        <v>0</v>
      </c>
      <c r="J44">
        <v>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 t="s">
        <v>53</v>
      </c>
      <c r="F45">
        <v>0</v>
      </c>
      <c r="G45" t="s">
        <v>53</v>
      </c>
      <c r="H45">
        <v>0</v>
      </c>
      <c r="I45">
        <v>0</v>
      </c>
      <c r="J45">
        <v>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0</v>
      </c>
      <c r="U45">
        <v>0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 t="s">
        <v>53</v>
      </c>
      <c r="F47">
        <v>0</v>
      </c>
      <c r="G47" t="s">
        <v>53</v>
      </c>
      <c r="H47">
        <v>0</v>
      </c>
      <c r="I47">
        <v>0</v>
      </c>
      <c r="J47">
        <v>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0</v>
      </c>
      <c r="U47">
        <v>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0</v>
      </c>
      <c r="D48">
        <v>0</v>
      </c>
      <c r="E48" t="s">
        <v>53</v>
      </c>
      <c r="F48">
        <v>0</v>
      </c>
      <c r="G48" t="s">
        <v>53</v>
      </c>
      <c r="H48">
        <v>0</v>
      </c>
      <c r="I48">
        <v>0</v>
      </c>
      <c r="J48">
        <v>0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0</v>
      </c>
      <c r="U48">
        <v>0</v>
      </c>
      <c r="V48">
        <v>0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 t="s">
        <v>53</v>
      </c>
      <c r="F51">
        <v>0</v>
      </c>
      <c r="G51" t="s">
        <v>53</v>
      </c>
      <c r="H51">
        <v>0</v>
      </c>
      <c r="I51">
        <v>0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 t="s">
        <v>53</v>
      </c>
      <c r="F52">
        <v>0</v>
      </c>
      <c r="G52" t="s">
        <v>53</v>
      </c>
      <c r="H52">
        <v>0</v>
      </c>
      <c r="I52">
        <v>0</v>
      </c>
      <c r="J52">
        <v>0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0</v>
      </c>
      <c r="U52">
        <v>0</v>
      </c>
      <c r="V52">
        <v>0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2</v>
      </c>
      <c r="D53">
        <v>2</v>
      </c>
      <c r="E53" t="s">
        <v>53</v>
      </c>
      <c r="F53">
        <v>4</v>
      </c>
      <c r="G53" t="s">
        <v>53</v>
      </c>
      <c r="H53">
        <v>0</v>
      </c>
      <c r="I53">
        <v>0</v>
      </c>
      <c r="J53">
        <v>0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2</v>
      </c>
      <c r="U53">
        <v>0</v>
      </c>
      <c r="V53">
        <v>2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 t="s">
        <v>53</v>
      </c>
      <c r="F54">
        <v>0</v>
      </c>
      <c r="G54" t="s">
        <v>53</v>
      </c>
      <c r="H54">
        <v>0</v>
      </c>
      <c r="I54">
        <v>0</v>
      </c>
      <c r="J54">
        <v>0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0</v>
      </c>
      <c r="U54">
        <v>0</v>
      </c>
      <c r="V54">
        <v>0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0</v>
      </c>
      <c r="D55">
        <v>0</v>
      </c>
      <c r="E55" t="s">
        <v>53</v>
      </c>
      <c r="F55">
        <v>0</v>
      </c>
      <c r="G55" t="s">
        <v>53</v>
      </c>
      <c r="H55">
        <v>0</v>
      </c>
      <c r="I55">
        <v>0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0</v>
      </c>
      <c r="U55">
        <v>0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 t="s">
        <v>53</v>
      </c>
      <c r="F57">
        <v>0</v>
      </c>
      <c r="G57" t="s">
        <v>53</v>
      </c>
      <c r="H57">
        <v>0</v>
      </c>
      <c r="I57">
        <v>0</v>
      </c>
      <c r="J57">
        <v>0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0</v>
      </c>
      <c r="D59">
        <v>0</v>
      </c>
      <c r="E59" t="s">
        <v>53</v>
      </c>
      <c r="F59">
        <v>0</v>
      </c>
      <c r="G59" t="s">
        <v>53</v>
      </c>
      <c r="H59">
        <v>0</v>
      </c>
      <c r="I59">
        <v>0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0</v>
      </c>
      <c r="U59">
        <v>0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706</v>
      </c>
      <c r="D61">
        <v>706</v>
      </c>
      <c r="E61" t="s">
        <v>53</v>
      </c>
      <c r="F61">
        <v>835</v>
      </c>
      <c r="G61" t="s">
        <v>53</v>
      </c>
      <c r="H61">
        <v>292</v>
      </c>
      <c r="I61">
        <v>248</v>
      </c>
      <c r="J61">
        <v>44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414</v>
      </c>
      <c r="U61">
        <v>329</v>
      </c>
      <c r="V61">
        <v>85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320</v>
      </c>
      <c r="D62">
        <v>320</v>
      </c>
      <c r="E62" t="s">
        <v>53</v>
      </c>
      <c r="F62">
        <v>327</v>
      </c>
      <c r="G62" t="s">
        <v>53</v>
      </c>
      <c r="H62">
        <v>131</v>
      </c>
      <c r="I62">
        <v>127</v>
      </c>
      <c r="J62">
        <v>4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189</v>
      </c>
      <c r="U62">
        <v>186</v>
      </c>
      <c r="V62">
        <v>3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 t="s">
        <v>53</v>
      </c>
      <c r="F64">
        <v>0</v>
      </c>
      <c r="G64" t="s">
        <v>53</v>
      </c>
      <c r="H64">
        <v>0</v>
      </c>
      <c r="I64">
        <v>0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0</v>
      </c>
      <c r="U64">
        <v>0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 t="s">
        <v>53</v>
      </c>
      <c r="F65">
        <v>0</v>
      </c>
      <c r="G65" t="s">
        <v>53</v>
      </c>
      <c r="H65">
        <v>0</v>
      </c>
      <c r="I65">
        <v>0</v>
      </c>
      <c r="J65">
        <v>0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0</v>
      </c>
      <c r="U65">
        <v>0</v>
      </c>
      <c r="V65">
        <v>0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 t="s">
        <v>53</v>
      </c>
      <c r="F66">
        <v>0</v>
      </c>
      <c r="G66" t="s">
        <v>53</v>
      </c>
      <c r="H66">
        <v>0</v>
      </c>
      <c r="I66">
        <v>0</v>
      </c>
      <c r="J66">
        <v>0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0</v>
      </c>
      <c r="U66">
        <v>0</v>
      </c>
      <c r="V66">
        <v>0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 t="s">
        <v>53</v>
      </c>
      <c r="F68">
        <v>0</v>
      </c>
      <c r="G68" t="s">
        <v>53</v>
      </c>
      <c r="H68">
        <v>0</v>
      </c>
      <c r="I68">
        <v>0</v>
      </c>
      <c r="J68">
        <v>0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 t="s">
        <v>53</v>
      </c>
      <c r="F70">
        <v>0</v>
      </c>
      <c r="G70" t="s">
        <v>53</v>
      </c>
      <c r="H70">
        <v>0</v>
      </c>
      <c r="I70">
        <v>0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187</v>
      </c>
      <c r="D73">
        <v>187</v>
      </c>
      <c r="E73" t="s">
        <v>53</v>
      </c>
      <c r="F73">
        <v>187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187</v>
      </c>
      <c r="U73">
        <v>187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 t="s">
        <v>53</v>
      </c>
      <c r="F75">
        <v>0</v>
      </c>
      <c r="G75" t="s">
        <v>53</v>
      </c>
      <c r="H75">
        <v>0</v>
      </c>
      <c r="I75">
        <v>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0</v>
      </c>
      <c r="U75">
        <v>0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 t="s">
        <v>53</v>
      </c>
      <c r="F78">
        <v>0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0</v>
      </c>
      <c r="U78">
        <v>0</v>
      </c>
      <c r="V78">
        <v>0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 t="s">
        <v>53</v>
      </c>
      <c r="F79">
        <v>0</v>
      </c>
      <c r="G79" t="s">
        <v>53</v>
      </c>
      <c r="H79">
        <v>0</v>
      </c>
      <c r="I79">
        <v>0</v>
      </c>
      <c r="J79">
        <v>0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0</v>
      </c>
      <c r="U79">
        <v>0</v>
      </c>
      <c r="V79">
        <v>0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 t="s">
        <v>53</v>
      </c>
      <c r="F81">
        <v>0</v>
      </c>
      <c r="G81" t="s">
        <v>53</v>
      </c>
      <c r="H81">
        <v>0</v>
      </c>
      <c r="I81">
        <v>0</v>
      </c>
      <c r="J81">
        <v>0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0</v>
      </c>
      <c r="U81">
        <v>0</v>
      </c>
      <c r="V81">
        <v>0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 t="s">
        <v>53</v>
      </c>
      <c r="F82">
        <v>0</v>
      </c>
      <c r="G82" t="s">
        <v>53</v>
      </c>
      <c r="H82">
        <v>0</v>
      </c>
      <c r="I82">
        <v>0</v>
      </c>
      <c r="J82">
        <v>0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0</v>
      </c>
      <c r="U82">
        <v>0</v>
      </c>
      <c r="V82">
        <v>0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 t="s">
        <v>53</v>
      </c>
      <c r="F83">
        <v>0</v>
      </c>
      <c r="G83" t="s">
        <v>53</v>
      </c>
      <c r="H83">
        <v>0</v>
      </c>
      <c r="I83">
        <v>0</v>
      </c>
      <c r="J83">
        <v>0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0</v>
      </c>
      <c r="U83">
        <v>0</v>
      </c>
      <c r="V83">
        <v>0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142</v>
      </c>
      <c r="D85">
        <v>142</v>
      </c>
      <c r="E85" t="s">
        <v>53</v>
      </c>
      <c r="F85">
        <v>142</v>
      </c>
      <c r="G85" t="s">
        <v>53</v>
      </c>
      <c r="H85">
        <v>142</v>
      </c>
      <c r="I85">
        <v>142</v>
      </c>
      <c r="J85">
        <v>0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0</v>
      </c>
      <c r="U85">
        <v>0</v>
      </c>
      <c r="V85">
        <v>0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 t="s">
        <v>53</v>
      </c>
      <c r="F86">
        <v>0</v>
      </c>
      <c r="G86" t="s">
        <v>53</v>
      </c>
      <c r="H86">
        <v>0</v>
      </c>
      <c r="I86">
        <v>0</v>
      </c>
      <c r="J86">
        <v>0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0</v>
      </c>
      <c r="U86">
        <v>0</v>
      </c>
      <c r="V86">
        <v>0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 t="s">
        <v>53</v>
      </c>
      <c r="F88">
        <v>0</v>
      </c>
      <c r="G88" t="s">
        <v>53</v>
      </c>
      <c r="H88">
        <v>0</v>
      </c>
      <c r="I88">
        <v>0</v>
      </c>
      <c r="J88">
        <v>0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 t="s">
        <v>53</v>
      </c>
      <c r="F89">
        <v>0</v>
      </c>
      <c r="G89" t="s">
        <v>53</v>
      </c>
      <c r="H89">
        <v>0</v>
      </c>
      <c r="I89">
        <v>0</v>
      </c>
      <c r="J89">
        <v>0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0</v>
      </c>
      <c r="U89">
        <v>0</v>
      </c>
      <c r="V89">
        <v>0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 t="s">
        <v>53</v>
      </c>
      <c r="F91">
        <v>0</v>
      </c>
      <c r="G91" t="s">
        <v>53</v>
      </c>
      <c r="H91">
        <v>0</v>
      </c>
      <c r="I91">
        <v>0</v>
      </c>
      <c r="J91">
        <v>0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 t="s">
        <v>53</v>
      </c>
      <c r="F92">
        <v>0</v>
      </c>
      <c r="G92" t="s">
        <v>53</v>
      </c>
      <c r="H92">
        <v>0</v>
      </c>
      <c r="I92">
        <v>0</v>
      </c>
      <c r="J92">
        <v>0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0</v>
      </c>
      <c r="U92">
        <v>0</v>
      </c>
      <c r="V92">
        <v>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 t="s">
        <v>53</v>
      </c>
      <c r="F97">
        <v>0</v>
      </c>
      <c r="G97" t="s">
        <v>53</v>
      </c>
      <c r="H97">
        <v>0</v>
      </c>
      <c r="I97">
        <v>0</v>
      </c>
      <c r="J97">
        <v>0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0</v>
      </c>
      <c r="U97">
        <v>0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0</v>
      </c>
      <c r="D98">
        <v>0</v>
      </c>
      <c r="E98" t="s">
        <v>53</v>
      </c>
      <c r="F98">
        <v>0</v>
      </c>
      <c r="G98" t="s">
        <v>53</v>
      </c>
      <c r="H98">
        <v>0</v>
      </c>
      <c r="I98">
        <v>0</v>
      </c>
      <c r="J98">
        <v>0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0</v>
      </c>
      <c r="U98">
        <v>0</v>
      </c>
      <c r="V98">
        <v>0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4</v>
      </c>
      <c r="D99">
        <v>4</v>
      </c>
      <c r="E99" t="s">
        <v>53</v>
      </c>
      <c r="F99">
        <v>8</v>
      </c>
      <c r="G99" t="s">
        <v>53</v>
      </c>
      <c r="H99">
        <v>4</v>
      </c>
      <c r="I99">
        <v>0</v>
      </c>
      <c r="J99">
        <v>4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0</v>
      </c>
      <c r="U99">
        <v>0</v>
      </c>
      <c r="V99">
        <v>0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 t="s">
        <v>53</v>
      </c>
      <c r="F102">
        <v>0</v>
      </c>
      <c r="G102" t="s">
        <v>53</v>
      </c>
      <c r="H102">
        <v>0</v>
      </c>
      <c r="I102">
        <v>0</v>
      </c>
      <c r="J102">
        <v>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0</v>
      </c>
      <c r="U102">
        <v>0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 t="s">
        <v>53</v>
      </c>
      <c r="F104">
        <v>0</v>
      </c>
      <c r="G104" t="s">
        <v>53</v>
      </c>
      <c r="H104">
        <v>0</v>
      </c>
      <c r="I104">
        <v>0</v>
      </c>
      <c r="J104">
        <v>0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 t="s">
        <v>53</v>
      </c>
      <c r="F107">
        <v>0</v>
      </c>
      <c r="G107" t="s">
        <v>53</v>
      </c>
      <c r="H107">
        <v>0</v>
      </c>
      <c r="I107">
        <v>0</v>
      </c>
      <c r="J107">
        <v>0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0</v>
      </c>
      <c r="U107">
        <v>0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6</v>
      </c>
      <c r="D111">
        <v>6</v>
      </c>
      <c r="E111" t="s">
        <v>53</v>
      </c>
      <c r="F111">
        <v>6</v>
      </c>
      <c r="G111" t="s">
        <v>53</v>
      </c>
      <c r="H111">
        <v>0</v>
      </c>
      <c r="I111">
        <v>0</v>
      </c>
      <c r="J111">
        <v>0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6</v>
      </c>
      <c r="U111">
        <v>6</v>
      </c>
      <c r="V111">
        <v>0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 t="s">
        <v>53</v>
      </c>
      <c r="F114">
        <v>0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0</v>
      </c>
      <c r="U114">
        <v>0</v>
      </c>
      <c r="V114">
        <v>0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4</v>
      </c>
      <c r="D116">
        <v>4</v>
      </c>
      <c r="E116" t="s">
        <v>53</v>
      </c>
      <c r="F116">
        <v>8</v>
      </c>
      <c r="G116" t="s">
        <v>53</v>
      </c>
      <c r="H116">
        <v>4</v>
      </c>
      <c r="I116">
        <v>0</v>
      </c>
      <c r="J116">
        <v>4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0</v>
      </c>
      <c r="U116">
        <v>0</v>
      </c>
      <c r="V116">
        <v>0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485</v>
      </c>
      <c r="D117">
        <v>485</v>
      </c>
      <c r="E117" t="s">
        <v>53</v>
      </c>
      <c r="F117">
        <v>675</v>
      </c>
      <c r="G117" t="s">
        <v>53</v>
      </c>
      <c r="H117">
        <v>243</v>
      </c>
      <c r="I117">
        <v>57</v>
      </c>
      <c r="J117">
        <v>186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242</v>
      </c>
      <c r="U117">
        <v>238</v>
      </c>
      <c r="V117">
        <v>4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 t="s">
        <v>53</v>
      </c>
      <c r="F120">
        <v>0</v>
      </c>
      <c r="G120" t="s">
        <v>53</v>
      </c>
      <c r="H120">
        <v>0</v>
      </c>
      <c r="I120">
        <v>0</v>
      </c>
      <c r="J120">
        <v>0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0</v>
      </c>
      <c r="U120">
        <v>0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 t="s">
        <v>53</v>
      </c>
      <c r="F123">
        <v>0</v>
      </c>
      <c r="G123" t="s">
        <v>53</v>
      </c>
      <c r="H123">
        <v>0</v>
      </c>
      <c r="I123">
        <v>0</v>
      </c>
      <c r="J123">
        <v>0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0</v>
      </c>
      <c r="U123">
        <v>0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 t="s">
        <v>53</v>
      </c>
      <c r="F124">
        <v>0</v>
      </c>
      <c r="G124" t="s">
        <v>53</v>
      </c>
      <c r="H124">
        <v>0</v>
      </c>
      <c r="I124">
        <v>0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 t="s">
        <v>53</v>
      </c>
      <c r="F125">
        <v>0</v>
      </c>
      <c r="G125" t="s">
        <v>53</v>
      </c>
      <c r="H125">
        <v>0</v>
      </c>
      <c r="I125">
        <v>0</v>
      </c>
      <c r="J125">
        <v>0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0</v>
      </c>
      <c r="U125">
        <v>0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 t="s">
        <v>53</v>
      </c>
      <c r="F126">
        <v>0</v>
      </c>
      <c r="G126" t="s">
        <v>53</v>
      </c>
      <c r="H126">
        <v>0</v>
      </c>
      <c r="I126">
        <v>0</v>
      </c>
      <c r="J126">
        <v>0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0</v>
      </c>
      <c r="U126">
        <v>0</v>
      </c>
      <c r="V126">
        <v>0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 t="s">
        <v>53</v>
      </c>
      <c r="F127">
        <v>0</v>
      </c>
      <c r="G127" t="s">
        <v>53</v>
      </c>
      <c r="H127">
        <v>0</v>
      </c>
      <c r="I127">
        <v>0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0</v>
      </c>
      <c r="U127">
        <v>0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 t="s">
        <v>53</v>
      </c>
      <c r="F129">
        <v>0</v>
      </c>
      <c r="G129" t="s">
        <v>53</v>
      </c>
      <c r="H129">
        <v>0</v>
      </c>
      <c r="I129">
        <v>0</v>
      </c>
      <c r="J129">
        <v>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1145</v>
      </c>
      <c r="D131">
        <v>1145</v>
      </c>
      <c r="E131" t="s">
        <v>53</v>
      </c>
      <c r="F131">
        <v>1239</v>
      </c>
      <c r="G131" t="s">
        <v>53</v>
      </c>
      <c r="H131">
        <v>160</v>
      </c>
      <c r="I131">
        <v>160</v>
      </c>
      <c r="J131">
        <v>0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985</v>
      </c>
      <c r="U131">
        <v>891</v>
      </c>
      <c r="V131">
        <v>94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 t="s">
        <v>53</v>
      </c>
      <c r="F133">
        <v>0</v>
      </c>
      <c r="G133" t="s">
        <v>53</v>
      </c>
      <c r="H133">
        <v>0</v>
      </c>
      <c r="I133">
        <v>0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0</v>
      </c>
      <c r="U133">
        <v>0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978</v>
      </c>
      <c r="D134">
        <v>978</v>
      </c>
      <c r="E134" t="s">
        <v>53</v>
      </c>
      <c r="F134">
        <v>1058</v>
      </c>
      <c r="G134" t="s">
        <v>53</v>
      </c>
      <c r="H134">
        <v>671</v>
      </c>
      <c r="I134">
        <v>612</v>
      </c>
      <c r="J134">
        <v>59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307</v>
      </c>
      <c r="U134">
        <v>286</v>
      </c>
      <c r="V134">
        <v>21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0</v>
      </c>
      <c r="D135">
        <v>0</v>
      </c>
      <c r="E135" t="s">
        <v>53</v>
      </c>
      <c r="F135">
        <v>0</v>
      </c>
      <c r="G135" t="s">
        <v>53</v>
      </c>
      <c r="H135">
        <v>0</v>
      </c>
      <c r="I135">
        <v>0</v>
      </c>
      <c r="J135">
        <v>0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0</v>
      </c>
      <c r="U135">
        <v>0</v>
      </c>
      <c r="V135">
        <v>0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 t="s">
        <v>53</v>
      </c>
      <c r="F136">
        <v>0</v>
      </c>
      <c r="G136" t="s">
        <v>53</v>
      </c>
      <c r="H136">
        <v>0</v>
      </c>
      <c r="I136">
        <v>0</v>
      </c>
      <c r="J136">
        <v>0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0</v>
      </c>
      <c r="U136">
        <v>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0</v>
      </c>
      <c r="D137">
        <v>0</v>
      </c>
      <c r="E137" t="s">
        <v>53</v>
      </c>
      <c r="F137">
        <v>0</v>
      </c>
      <c r="G137" t="s">
        <v>53</v>
      </c>
      <c r="H137">
        <v>0</v>
      </c>
      <c r="I137">
        <v>0</v>
      </c>
      <c r="J137">
        <v>0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0</v>
      </c>
      <c r="U137">
        <v>0</v>
      </c>
      <c r="V137">
        <v>0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 t="s">
        <v>53</v>
      </c>
      <c r="F140">
        <v>0</v>
      </c>
      <c r="G140" t="s">
        <v>53</v>
      </c>
      <c r="H140">
        <v>0</v>
      </c>
      <c r="I140">
        <v>0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 t="s">
        <v>53</v>
      </c>
      <c r="F141">
        <v>0</v>
      </c>
      <c r="G141" t="s">
        <v>53</v>
      </c>
      <c r="H141">
        <v>0</v>
      </c>
      <c r="I141">
        <v>0</v>
      </c>
      <c r="J141">
        <v>0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 t="s">
        <v>53</v>
      </c>
      <c r="F143">
        <v>0</v>
      </c>
      <c r="G143" t="s">
        <v>53</v>
      </c>
      <c r="H143">
        <v>0</v>
      </c>
      <c r="I143">
        <v>0</v>
      </c>
      <c r="J143">
        <v>0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 t="s">
        <v>53</v>
      </c>
      <c r="F145">
        <v>0</v>
      </c>
      <c r="G145" t="s">
        <v>53</v>
      </c>
      <c r="H145">
        <v>0</v>
      </c>
      <c r="I145">
        <v>0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 t="s">
        <v>53</v>
      </c>
      <c r="F146">
        <v>0</v>
      </c>
      <c r="G146" t="s">
        <v>53</v>
      </c>
      <c r="H146">
        <v>0</v>
      </c>
      <c r="I146">
        <v>0</v>
      </c>
      <c r="J146">
        <v>0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0</v>
      </c>
      <c r="U146">
        <v>0</v>
      </c>
      <c r="V146">
        <v>0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 t="s">
        <v>53</v>
      </c>
      <c r="F147">
        <v>0</v>
      </c>
      <c r="G147" t="s">
        <v>53</v>
      </c>
      <c r="H147">
        <v>0</v>
      </c>
      <c r="I147">
        <v>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 t="s">
        <v>53</v>
      </c>
      <c r="F149">
        <v>0</v>
      </c>
      <c r="G149" t="s">
        <v>53</v>
      </c>
      <c r="H149">
        <v>0</v>
      </c>
      <c r="I149">
        <v>0</v>
      </c>
      <c r="J149">
        <v>0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0</v>
      </c>
      <c r="U149">
        <v>0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1118</v>
      </c>
      <c r="D150">
        <v>1118</v>
      </c>
      <c r="E150" t="s">
        <v>53</v>
      </c>
      <c r="F150">
        <v>1479</v>
      </c>
      <c r="G150" t="s">
        <v>53</v>
      </c>
      <c r="H150">
        <v>784</v>
      </c>
      <c r="I150">
        <v>490</v>
      </c>
      <c r="J150">
        <v>294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334</v>
      </c>
      <c r="U150">
        <v>267</v>
      </c>
      <c r="V150">
        <v>67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 t="s">
        <v>53</v>
      </c>
      <c r="F153">
        <v>0</v>
      </c>
      <c r="G153" t="s">
        <v>53</v>
      </c>
      <c r="H153">
        <v>0</v>
      </c>
      <c r="I153">
        <v>0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 t="s">
        <v>53</v>
      </c>
      <c r="F154">
        <v>0</v>
      </c>
      <c r="G154" t="s">
        <v>53</v>
      </c>
      <c r="H154">
        <v>0</v>
      </c>
      <c r="I154">
        <v>0</v>
      </c>
      <c r="J154">
        <v>0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0</v>
      </c>
      <c r="U154">
        <v>0</v>
      </c>
      <c r="V154">
        <v>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 t="s">
        <v>53</v>
      </c>
      <c r="F156">
        <v>0</v>
      </c>
      <c r="G156" t="s">
        <v>53</v>
      </c>
      <c r="H156">
        <v>0</v>
      </c>
      <c r="I156">
        <v>0</v>
      </c>
      <c r="J156">
        <v>0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0</v>
      </c>
      <c r="U156">
        <v>0</v>
      </c>
      <c r="V156">
        <v>0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 t="s">
        <v>53</v>
      </c>
      <c r="F157">
        <v>0</v>
      </c>
      <c r="G157" t="s">
        <v>53</v>
      </c>
      <c r="H157">
        <v>0</v>
      </c>
      <c r="I157">
        <v>0</v>
      </c>
      <c r="J157">
        <v>0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0</v>
      </c>
      <c r="U157">
        <v>0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 t="s">
        <v>53</v>
      </c>
      <c r="F158">
        <v>0</v>
      </c>
      <c r="G158" t="s">
        <v>53</v>
      </c>
      <c r="H158">
        <v>0</v>
      </c>
      <c r="I158">
        <v>0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 t="s">
        <v>53</v>
      </c>
      <c r="F159">
        <v>0</v>
      </c>
      <c r="G159" t="s">
        <v>53</v>
      </c>
      <c r="H159">
        <v>0</v>
      </c>
      <c r="I159">
        <v>0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0</v>
      </c>
      <c r="U159">
        <v>0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 t="s">
        <v>53</v>
      </c>
      <c r="F164">
        <v>0</v>
      </c>
      <c r="G164" t="s">
        <v>53</v>
      </c>
      <c r="H164">
        <v>0</v>
      </c>
      <c r="I164">
        <v>0</v>
      </c>
      <c r="J164">
        <v>0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0</v>
      </c>
      <c r="U164">
        <v>0</v>
      </c>
      <c r="V164">
        <v>0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 t="s">
        <v>53</v>
      </c>
      <c r="F165">
        <v>0</v>
      </c>
      <c r="G165" t="s">
        <v>53</v>
      </c>
      <c r="H165">
        <v>0</v>
      </c>
      <c r="I165">
        <v>0</v>
      </c>
      <c r="J165">
        <v>0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0</v>
      </c>
      <c r="U165">
        <v>0</v>
      </c>
      <c r="V165">
        <v>0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 t="s">
        <v>53</v>
      </c>
      <c r="F166">
        <v>0</v>
      </c>
      <c r="G166" t="s">
        <v>53</v>
      </c>
      <c r="H166">
        <v>0</v>
      </c>
      <c r="I166">
        <v>0</v>
      </c>
      <c r="J166">
        <v>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0</v>
      </c>
      <c r="U166">
        <v>0</v>
      </c>
      <c r="V166">
        <v>0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 t="s">
        <v>53</v>
      </c>
      <c r="F169">
        <v>0</v>
      </c>
      <c r="G169" t="s">
        <v>53</v>
      </c>
      <c r="H169">
        <v>0</v>
      </c>
      <c r="I169">
        <v>0</v>
      </c>
      <c r="J169">
        <v>0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0</v>
      </c>
      <c r="U169">
        <v>0</v>
      </c>
      <c r="V169">
        <v>0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 t="s">
        <v>53</v>
      </c>
      <c r="F170">
        <v>0</v>
      </c>
      <c r="G170" t="s">
        <v>53</v>
      </c>
      <c r="H170">
        <v>0</v>
      </c>
      <c r="I170">
        <v>0</v>
      </c>
      <c r="J170">
        <v>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0</v>
      </c>
      <c r="U170">
        <v>0</v>
      </c>
      <c r="V170">
        <v>0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 t="s">
        <v>53</v>
      </c>
      <c r="F171">
        <v>0</v>
      </c>
      <c r="G171" t="s">
        <v>53</v>
      </c>
      <c r="H171">
        <v>0</v>
      </c>
      <c r="I171">
        <v>0</v>
      </c>
      <c r="J171">
        <v>0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0</v>
      </c>
      <c r="U171">
        <v>0</v>
      </c>
      <c r="V171">
        <v>0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102</v>
      </c>
      <c r="D177">
        <v>102</v>
      </c>
      <c r="E177" t="s">
        <v>53</v>
      </c>
      <c r="F177">
        <v>117</v>
      </c>
      <c r="G177" t="s">
        <v>53</v>
      </c>
      <c r="H177">
        <v>53</v>
      </c>
      <c r="I177">
        <v>38</v>
      </c>
      <c r="J177">
        <v>15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49</v>
      </c>
      <c r="U177">
        <v>49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 t="s">
        <v>53</v>
      </c>
      <c r="F179">
        <v>0</v>
      </c>
      <c r="G179" t="s">
        <v>53</v>
      </c>
      <c r="H179">
        <v>0</v>
      </c>
      <c r="I179">
        <v>0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0</v>
      </c>
      <c r="U179">
        <v>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1</v>
      </c>
      <c r="D181">
        <v>1</v>
      </c>
      <c r="E181" t="s">
        <v>53</v>
      </c>
      <c r="F181">
        <v>2</v>
      </c>
      <c r="G181" t="s">
        <v>53</v>
      </c>
      <c r="H181">
        <v>0</v>
      </c>
      <c r="I181">
        <v>0</v>
      </c>
      <c r="J181">
        <v>0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1</v>
      </c>
      <c r="U181">
        <v>0</v>
      </c>
      <c r="V181">
        <v>1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 t="s">
        <v>53</v>
      </c>
      <c r="F182">
        <v>0</v>
      </c>
      <c r="G182" t="s">
        <v>53</v>
      </c>
      <c r="H182">
        <v>0</v>
      </c>
      <c r="I182">
        <v>0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0</v>
      </c>
      <c r="D183">
        <v>0</v>
      </c>
      <c r="E183" t="s">
        <v>53</v>
      </c>
      <c r="F183">
        <v>0</v>
      </c>
      <c r="G183" t="s">
        <v>53</v>
      </c>
      <c r="H183">
        <v>0</v>
      </c>
      <c r="I183">
        <v>0</v>
      </c>
      <c r="J183">
        <v>0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0</v>
      </c>
      <c r="U183">
        <v>0</v>
      </c>
      <c r="V183">
        <v>0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 t="s">
        <v>53</v>
      </c>
      <c r="F184">
        <v>0</v>
      </c>
      <c r="G184" t="s">
        <v>53</v>
      </c>
      <c r="H184">
        <v>0</v>
      </c>
      <c r="I184">
        <v>0</v>
      </c>
      <c r="J184">
        <v>0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 t="s">
        <v>53</v>
      </c>
      <c r="F186">
        <v>0</v>
      </c>
      <c r="G186" t="s">
        <v>53</v>
      </c>
      <c r="H186">
        <v>0</v>
      </c>
      <c r="I186">
        <v>0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 t="s">
        <v>53</v>
      </c>
      <c r="F190">
        <v>0</v>
      </c>
      <c r="G190" t="s">
        <v>53</v>
      </c>
      <c r="H190">
        <v>0</v>
      </c>
      <c r="I190">
        <v>0</v>
      </c>
      <c r="J190">
        <v>0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 t="s">
        <v>53</v>
      </c>
      <c r="F191">
        <v>0</v>
      </c>
      <c r="G191" t="s">
        <v>53</v>
      </c>
      <c r="H191">
        <v>0</v>
      </c>
      <c r="I191">
        <v>0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0</v>
      </c>
      <c r="U191">
        <v>0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 t="s">
        <v>53</v>
      </c>
      <c r="F193">
        <v>0</v>
      </c>
      <c r="G193" t="s">
        <v>53</v>
      </c>
      <c r="H193">
        <v>0</v>
      </c>
      <c r="I193">
        <v>0</v>
      </c>
      <c r="J193">
        <v>0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0</v>
      </c>
      <c r="U193">
        <v>0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 t="s">
        <v>53</v>
      </c>
      <c r="F194">
        <v>0</v>
      </c>
      <c r="G194" t="s">
        <v>53</v>
      </c>
      <c r="H194">
        <v>0</v>
      </c>
      <c r="I194">
        <v>0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0</v>
      </c>
      <c r="U194">
        <v>0</v>
      </c>
      <c r="V194">
        <v>0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 t="s">
        <v>53</v>
      </c>
      <c r="F195">
        <v>0</v>
      </c>
      <c r="G195" t="s">
        <v>53</v>
      </c>
      <c r="H195">
        <v>0</v>
      </c>
      <c r="I195">
        <v>0</v>
      </c>
      <c r="J195">
        <v>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0</v>
      </c>
      <c r="U195">
        <v>0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 t="s">
        <v>53</v>
      </c>
      <c r="F197">
        <v>0</v>
      </c>
      <c r="G197" t="s">
        <v>53</v>
      </c>
      <c r="H197">
        <v>0</v>
      </c>
      <c r="I197">
        <v>0</v>
      </c>
      <c r="J197">
        <v>0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0</v>
      </c>
      <c r="U197">
        <v>0</v>
      </c>
      <c r="V197">
        <v>0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 t="s">
        <v>53</v>
      </c>
      <c r="F199">
        <v>0</v>
      </c>
      <c r="G199" t="s">
        <v>53</v>
      </c>
      <c r="H199">
        <v>0</v>
      </c>
      <c r="I199">
        <v>0</v>
      </c>
      <c r="J199">
        <v>0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0</v>
      </c>
      <c r="U199">
        <v>0</v>
      </c>
      <c r="V199">
        <v>0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0</v>
      </c>
      <c r="D200">
        <v>0</v>
      </c>
      <c r="E200" t="s">
        <v>53</v>
      </c>
      <c r="F200">
        <v>0</v>
      </c>
      <c r="G200" t="s">
        <v>53</v>
      </c>
      <c r="H200">
        <v>0</v>
      </c>
      <c r="I200">
        <v>0</v>
      </c>
      <c r="J200">
        <v>0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0</v>
      </c>
      <c r="U200">
        <v>0</v>
      </c>
      <c r="V200">
        <v>0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5570</v>
      </c>
      <c r="D201">
        <v>5570</v>
      </c>
      <c r="E201" t="s">
        <v>53</v>
      </c>
      <c r="F201">
        <v>5886</v>
      </c>
      <c r="G201" t="s">
        <v>53</v>
      </c>
      <c r="H201">
        <v>5570</v>
      </c>
      <c r="I201">
        <v>5254</v>
      </c>
      <c r="J201">
        <v>316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0</v>
      </c>
      <c r="U201">
        <v>0</v>
      </c>
      <c r="V201">
        <v>0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 t="s">
        <v>53</v>
      </c>
      <c r="F203">
        <v>0</v>
      </c>
      <c r="G203" t="s">
        <v>53</v>
      </c>
      <c r="H203">
        <v>0</v>
      </c>
      <c r="I203">
        <v>0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 t="s">
        <v>53</v>
      </c>
      <c r="F204">
        <v>0</v>
      </c>
      <c r="G204" t="s">
        <v>53</v>
      </c>
      <c r="H204">
        <v>0</v>
      </c>
      <c r="I204">
        <v>0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0</v>
      </c>
      <c r="U204">
        <v>0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 t="s">
        <v>53</v>
      </c>
      <c r="F205">
        <v>0</v>
      </c>
      <c r="G205" t="s">
        <v>53</v>
      </c>
      <c r="H205">
        <v>0</v>
      </c>
      <c r="I205">
        <v>0</v>
      </c>
      <c r="J205">
        <v>0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 t="s">
        <v>53</v>
      </c>
      <c r="F207">
        <v>0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0</v>
      </c>
      <c r="U207">
        <v>0</v>
      </c>
      <c r="V207">
        <v>0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 t="s">
        <v>53</v>
      </c>
      <c r="F208">
        <v>0</v>
      </c>
      <c r="G208" t="s">
        <v>53</v>
      </c>
      <c r="H208">
        <v>0</v>
      </c>
      <c r="I208">
        <v>0</v>
      </c>
      <c r="J208">
        <v>0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0</v>
      </c>
      <c r="U208">
        <v>0</v>
      </c>
      <c r="V208">
        <v>0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 t="s">
        <v>53</v>
      </c>
      <c r="F210">
        <v>0</v>
      </c>
      <c r="G210" t="s">
        <v>53</v>
      </c>
      <c r="H210">
        <v>0</v>
      </c>
      <c r="I210">
        <v>0</v>
      </c>
      <c r="J210">
        <v>0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0</v>
      </c>
      <c r="D211">
        <v>0</v>
      </c>
      <c r="E211" t="s">
        <v>53</v>
      </c>
      <c r="F211">
        <v>0</v>
      </c>
      <c r="G211" t="s">
        <v>53</v>
      </c>
      <c r="H211">
        <v>0</v>
      </c>
      <c r="I211">
        <v>0</v>
      </c>
      <c r="J211">
        <v>0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0</v>
      </c>
      <c r="U211">
        <v>0</v>
      </c>
      <c r="V211">
        <v>0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988</v>
      </c>
      <c r="D213">
        <v>988</v>
      </c>
      <c r="E213" t="s">
        <v>53</v>
      </c>
      <c r="F213">
        <v>1272</v>
      </c>
      <c r="G213" t="s">
        <v>53</v>
      </c>
      <c r="H213">
        <v>561</v>
      </c>
      <c r="I213">
        <v>299</v>
      </c>
      <c r="J213">
        <v>262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427</v>
      </c>
      <c r="U213">
        <v>405</v>
      </c>
      <c r="V213">
        <v>22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 t="s">
        <v>53</v>
      </c>
      <c r="F214">
        <v>0</v>
      </c>
      <c r="G214" t="s">
        <v>53</v>
      </c>
      <c r="H214">
        <v>0</v>
      </c>
      <c r="I214">
        <v>0</v>
      </c>
      <c r="J214">
        <v>0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 t="s">
        <v>53</v>
      </c>
      <c r="F216">
        <v>0</v>
      </c>
      <c r="G216" t="s">
        <v>53</v>
      </c>
      <c r="H216">
        <v>0</v>
      </c>
      <c r="I216">
        <v>0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789</v>
      </c>
      <c r="D217">
        <v>789</v>
      </c>
      <c r="E217" t="s">
        <v>53</v>
      </c>
      <c r="F217">
        <v>824</v>
      </c>
      <c r="G217" t="s">
        <v>53</v>
      </c>
      <c r="H217">
        <v>440</v>
      </c>
      <c r="I217">
        <v>437</v>
      </c>
      <c r="J217">
        <v>3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349</v>
      </c>
      <c r="U217">
        <v>317</v>
      </c>
      <c r="V217">
        <v>32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621</v>
      </c>
      <c r="D219">
        <v>621</v>
      </c>
      <c r="E219" t="s">
        <v>53</v>
      </c>
      <c r="F219">
        <v>669</v>
      </c>
      <c r="G219" t="s">
        <v>53</v>
      </c>
      <c r="H219">
        <v>150</v>
      </c>
      <c r="I219">
        <v>140</v>
      </c>
      <c r="J219">
        <v>10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471</v>
      </c>
      <c r="U219">
        <v>433</v>
      </c>
      <c r="V219">
        <v>38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 t="s">
        <v>53</v>
      </c>
      <c r="F221">
        <v>0</v>
      </c>
      <c r="G221" t="s">
        <v>53</v>
      </c>
      <c r="H221">
        <v>0</v>
      </c>
      <c r="I221">
        <v>0</v>
      </c>
      <c r="J221">
        <v>0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0</v>
      </c>
      <c r="U221">
        <v>0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 t="s">
        <v>53</v>
      </c>
      <c r="F222">
        <v>0</v>
      </c>
      <c r="G222" t="s">
        <v>53</v>
      </c>
      <c r="H222">
        <v>0</v>
      </c>
      <c r="I222">
        <v>0</v>
      </c>
      <c r="J222">
        <v>0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0</v>
      </c>
      <c r="U222">
        <v>0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 t="s">
        <v>53</v>
      </c>
      <c r="F223">
        <v>0</v>
      </c>
      <c r="G223" t="s">
        <v>53</v>
      </c>
      <c r="H223">
        <v>0</v>
      </c>
      <c r="I223">
        <v>0</v>
      </c>
      <c r="J223">
        <v>0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0</v>
      </c>
      <c r="U223">
        <v>0</v>
      </c>
      <c r="V223">
        <v>0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1527</v>
      </c>
      <c r="D224">
        <v>1527</v>
      </c>
      <c r="E224" t="s">
        <v>53</v>
      </c>
      <c r="F224">
        <v>1755</v>
      </c>
      <c r="G224" t="s">
        <v>53</v>
      </c>
      <c r="H224">
        <v>914</v>
      </c>
      <c r="I224">
        <v>692</v>
      </c>
      <c r="J224">
        <v>222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613</v>
      </c>
      <c r="U224">
        <v>607</v>
      </c>
      <c r="V224">
        <v>6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574</v>
      </c>
      <c r="D227">
        <v>574</v>
      </c>
      <c r="E227" t="s">
        <v>53</v>
      </c>
      <c r="F227">
        <v>653</v>
      </c>
      <c r="G227" t="s">
        <v>53</v>
      </c>
      <c r="H227">
        <v>226</v>
      </c>
      <c r="I227">
        <v>158</v>
      </c>
      <c r="J227">
        <v>68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348</v>
      </c>
      <c r="U227">
        <v>337</v>
      </c>
      <c r="V227">
        <v>11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 t="s">
        <v>53</v>
      </c>
      <c r="F228">
        <v>0</v>
      </c>
      <c r="G228" t="s">
        <v>53</v>
      </c>
      <c r="H228">
        <v>0</v>
      </c>
      <c r="I228">
        <v>0</v>
      </c>
      <c r="J228">
        <v>0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0</v>
      </c>
      <c r="U228">
        <v>0</v>
      </c>
      <c r="V228">
        <v>0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 t="s">
        <v>53</v>
      </c>
      <c r="F229">
        <v>0</v>
      </c>
      <c r="G229" t="s">
        <v>53</v>
      </c>
      <c r="H229">
        <v>0</v>
      </c>
      <c r="I229">
        <v>0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0</v>
      </c>
      <c r="U229">
        <v>0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 t="s">
        <v>53</v>
      </c>
      <c r="F230">
        <v>0</v>
      </c>
      <c r="G230" t="s">
        <v>53</v>
      </c>
      <c r="H230">
        <v>0</v>
      </c>
      <c r="I230">
        <v>0</v>
      </c>
      <c r="J230">
        <v>0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0</v>
      </c>
      <c r="U230">
        <v>0</v>
      </c>
      <c r="V230">
        <v>0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 t="s">
        <v>53</v>
      </c>
      <c r="F234">
        <v>0</v>
      </c>
      <c r="G234" t="s">
        <v>53</v>
      </c>
      <c r="H234">
        <v>0</v>
      </c>
      <c r="I234">
        <v>0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0</v>
      </c>
      <c r="U234">
        <v>0</v>
      </c>
      <c r="V234">
        <v>0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0</v>
      </c>
      <c r="D236">
        <v>0</v>
      </c>
      <c r="E236" t="s">
        <v>53</v>
      </c>
      <c r="F236">
        <v>0</v>
      </c>
      <c r="G236" t="s">
        <v>53</v>
      </c>
      <c r="H236">
        <v>0</v>
      </c>
      <c r="I236">
        <v>0</v>
      </c>
      <c r="J236">
        <v>0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0</v>
      </c>
      <c r="U236">
        <v>0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 t="s">
        <v>53</v>
      </c>
      <c r="F237">
        <v>0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0</v>
      </c>
      <c r="U237">
        <v>0</v>
      </c>
      <c r="V237">
        <v>0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 t="s">
        <v>53</v>
      </c>
      <c r="F239">
        <v>0</v>
      </c>
      <c r="G239" t="s">
        <v>53</v>
      </c>
      <c r="H239">
        <v>0</v>
      </c>
      <c r="I239">
        <v>0</v>
      </c>
      <c r="J239">
        <v>0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0</v>
      </c>
      <c r="U239">
        <v>0</v>
      </c>
      <c r="V239">
        <v>0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294</v>
      </c>
      <c r="D241">
        <v>294</v>
      </c>
      <c r="E241" t="s">
        <v>53</v>
      </c>
      <c r="F241">
        <v>296</v>
      </c>
      <c r="G241" t="s">
        <v>53</v>
      </c>
      <c r="H241">
        <v>152</v>
      </c>
      <c r="I241">
        <v>152</v>
      </c>
      <c r="J241">
        <v>0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142</v>
      </c>
      <c r="U241">
        <v>140</v>
      </c>
      <c r="V241">
        <v>2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819</v>
      </c>
      <c r="D242">
        <v>819</v>
      </c>
      <c r="E242" t="s">
        <v>53</v>
      </c>
      <c r="F242">
        <v>890</v>
      </c>
      <c r="G242" t="s">
        <v>53</v>
      </c>
      <c r="H242">
        <v>402</v>
      </c>
      <c r="I242">
        <v>331</v>
      </c>
      <c r="J242">
        <v>71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417</v>
      </c>
      <c r="U242">
        <v>417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753</v>
      </c>
      <c r="D243">
        <v>753</v>
      </c>
      <c r="E243" t="s">
        <v>53</v>
      </c>
      <c r="F243">
        <v>768</v>
      </c>
      <c r="G243" t="s">
        <v>53</v>
      </c>
      <c r="H243">
        <v>49</v>
      </c>
      <c r="I243">
        <v>39</v>
      </c>
      <c r="J243">
        <v>10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704</v>
      </c>
      <c r="U243">
        <v>699</v>
      </c>
      <c r="V243">
        <v>5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 t="s">
        <v>53</v>
      </c>
      <c r="F244">
        <v>0</v>
      </c>
      <c r="G244" t="s">
        <v>53</v>
      </c>
      <c r="H244">
        <v>0</v>
      </c>
      <c r="I244">
        <v>0</v>
      </c>
      <c r="J244">
        <v>0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 t="s">
        <v>53</v>
      </c>
      <c r="F245">
        <v>0</v>
      </c>
      <c r="G245" t="s">
        <v>53</v>
      </c>
      <c r="H245">
        <v>0</v>
      </c>
      <c r="I245">
        <v>0</v>
      </c>
      <c r="J245">
        <v>0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0</v>
      </c>
      <c r="U245">
        <v>0</v>
      </c>
      <c r="V245">
        <v>0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34</v>
      </c>
      <c r="D246">
        <v>34</v>
      </c>
      <c r="E246" t="s">
        <v>53</v>
      </c>
      <c r="F246">
        <v>66</v>
      </c>
      <c r="G246" t="s">
        <v>53</v>
      </c>
      <c r="H246">
        <v>34</v>
      </c>
      <c r="I246">
        <v>2</v>
      </c>
      <c r="J246">
        <v>32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0</v>
      </c>
      <c r="D247">
        <v>0</v>
      </c>
      <c r="E247" t="s">
        <v>53</v>
      </c>
      <c r="F247">
        <v>0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0</v>
      </c>
      <c r="U247">
        <v>0</v>
      </c>
      <c r="V247">
        <v>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0</v>
      </c>
      <c r="D248">
        <v>0</v>
      </c>
      <c r="E248" t="s">
        <v>53</v>
      </c>
      <c r="F248">
        <v>0</v>
      </c>
      <c r="G248" t="s">
        <v>53</v>
      </c>
      <c r="H248">
        <v>0</v>
      </c>
      <c r="I248">
        <v>0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0</v>
      </c>
      <c r="U248">
        <v>0</v>
      </c>
      <c r="V248">
        <v>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 t="s">
        <v>53</v>
      </c>
      <c r="F249">
        <v>0</v>
      </c>
      <c r="G249" t="s">
        <v>53</v>
      </c>
      <c r="H249">
        <v>0</v>
      </c>
      <c r="I249">
        <v>0</v>
      </c>
      <c r="J249">
        <v>0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0</v>
      </c>
      <c r="U249">
        <v>0</v>
      </c>
      <c r="V249">
        <v>0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 t="s">
        <v>53</v>
      </c>
      <c r="F251">
        <v>0</v>
      </c>
      <c r="G251" t="s">
        <v>53</v>
      </c>
      <c r="H251">
        <v>0</v>
      </c>
      <c r="I251">
        <v>0</v>
      </c>
      <c r="J251">
        <v>0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0</v>
      </c>
      <c r="U251">
        <v>0</v>
      </c>
      <c r="V251">
        <v>0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 t="s">
        <v>53</v>
      </c>
      <c r="F252">
        <v>0</v>
      </c>
      <c r="G252" t="s">
        <v>53</v>
      </c>
      <c r="H252">
        <v>0</v>
      </c>
      <c r="I252">
        <v>0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0</v>
      </c>
      <c r="U252">
        <v>0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0</v>
      </c>
      <c r="D253">
        <v>0</v>
      </c>
      <c r="E253" t="s">
        <v>53</v>
      </c>
      <c r="F253">
        <v>0</v>
      </c>
      <c r="G253" t="s">
        <v>53</v>
      </c>
      <c r="H253">
        <v>0</v>
      </c>
      <c r="I253">
        <v>0</v>
      </c>
      <c r="J253">
        <v>0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0</v>
      </c>
      <c r="U253">
        <v>0</v>
      </c>
      <c r="V253">
        <v>0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1188</v>
      </c>
      <c r="AG253">
        <v>745</v>
      </c>
      <c r="AH253">
        <v>404</v>
      </c>
      <c r="AI253">
        <v>341</v>
      </c>
      <c r="AJ253">
        <v>443</v>
      </c>
      <c r="AK253">
        <v>352</v>
      </c>
      <c r="AL253">
        <v>91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253"/>
  <sheetViews>
    <sheetView topLeftCell="A118" workbookViewId="0">
      <selection activeCell="C137" sqref="C137"/>
    </sheetView>
  </sheetViews>
  <sheetFormatPr defaultRowHeight="16.5"/>
  <sheetData>
    <row r="1" spans="1:46">
      <c r="A1" t="s">
        <v>0</v>
      </c>
    </row>
    <row r="2" spans="1:46">
      <c r="A2" t="s">
        <v>1</v>
      </c>
    </row>
    <row r="3" spans="1:46">
      <c r="A3" t="s">
        <v>566</v>
      </c>
    </row>
    <row r="4" spans="1:46">
      <c r="A4" t="s">
        <v>567</v>
      </c>
    </row>
    <row r="5" spans="1:46">
      <c r="A5" t="s">
        <v>568</v>
      </c>
    </row>
    <row r="7" spans="1:4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N7" t="s">
        <v>18</v>
      </c>
      <c r="O7" t="s">
        <v>19</v>
      </c>
      <c r="P7" t="s">
        <v>20</v>
      </c>
      <c r="Q7" t="s">
        <v>21</v>
      </c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X7" t="s">
        <v>28</v>
      </c>
      <c r="Y7" t="s">
        <v>29</v>
      </c>
      <c r="Z7" t="s">
        <v>30</v>
      </c>
      <c r="AA7" t="s">
        <v>31</v>
      </c>
      <c r="AB7" t="s">
        <v>32</v>
      </c>
      <c r="AC7" t="s">
        <v>33</v>
      </c>
      <c r="AD7" t="s">
        <v>34</v>
      </c>
      <c r="AE7" t="s">
        <v>35</v>
      </c>
      <c r="AF7" t="s">
        <v>36</v>
      </c>
      <c r="AG7" t="s">
        <v>37</v>
      </c>
      <c r="AH7" t="s">
        <v>38</v>
      </c>
      <c r="AI7" t="s">
        <v>39</v>
      </c>
      <c r="AJ7" t="s">
        <v>40</v>
      </c>
      <c r="AK7" t="s">
        <v>41</v>
      </c>
      <c r="AL7" t="s">
        <v>42</v>
      </c>
      <c r="AM7" t="s">
        <v>43</v>
      </c>
      <c r="AN7" t="s">
        <v>44</v>
      </c>
      <c r="AO7" t="s">
        <v>45</v>
      </c>
      <c r="AP7" t="s">
        <v>46</v>
      </c>
      <c r="AQ7" t="s">
        <v>47</v>
      </c>
      <c r="AR7" t="s">
        <v>48</v>
      </c>
      <c r="AS7" t="s">
        <v>49</v>
      </c>
      <c r="AT7" t="s">
        <v>50</v>
      </c>
    </row>
    <row r="8" spans="1:46">
      <c r="A8" t="s">
        <v>51</v>
      </c>
      <c r="B8" t="s">
        <v>52</v>
      </c>
      <c r="C8">
        <v>0</v>
      </c>
      <c r="D8">
        <v>0</v>
      </c>
      <c r="E8" t="s">
        <v>53</v>
      </c>
      <c r="F8">
        <v>0</v>
      </c>
      <c r="G8" t="s">
        <v>53</v>
      </c>
      <c r="H8">
        <v>0</v>
      </c>
      <c r="I8">
        <v>0</v>
      </c>
      <c r="J8">
        <v>0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53</v>
      </c>
      <c r="Q8" t="s">
        <v>53</v>
      </c>
      <c r="R8" t="s">
        <v>53</v>
      </c>
      <c r="S8" t="s">
        <v>53</v>
      </c>
      <c r="T8">
        <v>0</v>
      </c>
      <c r="U8">
        <v>0</v>
      </c>
      <c r="V8">
        <v>0</v>
      </c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53</v>
      </c>
      <c r="AC8" t="s">
        <v>53</v>
      </c>
      <c r="AD8" t="s">
        <v>53</v>
      </c>
      <c r="AE8" t="s">
        <v>53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53</v>
      </c>
      <c r="AQ8" t="s">
        <v>53</v>
      </c>
      <c r="AR8" t="s">
        <v>53</v>
      </c>
      <c r="AS8">
        <v>0</v>
      </c>
      <c r="AT8" t="s">
        <v>53</v>
      </c>
    </row>
    <row r="9" spans="1:46">
      <c r="A9" t="s">
        <v>54</v>
      </c>
      <c r="B9" t="s">
        <v>55</v>
      </c>
      <c r="C9">
        <v>0</v>
      </c>
      <c r="D9">
        <v>0</v>
      </c>
      <c r="E9" t="s">
        <v>53</v>
      </c>
      <c r="F9">
        <v>0</v>
      </c>
      <c r="G9" t="s">
        <v>53</v>
      </c>
      <c r="H9">
        <v>0</v>
      </c>
      <c r="I9">
        <v>0</v>
      </c>
      <c r="J9">
        <v>0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53</v>
      </c>
      <c r="Q9" t="s">
        <v>53</v>
      </c>
      <c r="R9" t="s">
        <v>53</v>
      </c>
      <c r="S9" t="s">
        <v>53</v>
      </c>
      <c r="T9">
        <v>0</v>
      </c>
      <c r="U9">
        <v>0</v>
      </c>
      <c r="V9">
        <v>0</v>
      </c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53</v>
      </c>
      <c r="AC9" t="s">
        <v>53</v>
      </c>
      <c r="AD9" t="s">
        <v>53</v>
      </c>
      <c r="AE9" t="s">
        <v>53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t="s">
        <v>53</v>
      </c>
      <c r="AQ9" t="s">
        <v>53</v>
      </c>
      <c r="AR9" t="s">
        <v>53</v>
      </c>
      <c r="AS9">
        <v>0</v>
      </c>
      <c r="AT9" t="s">
        <v>53</v>
      </c>
    </row>
    <row r="10" spans="1:46">
      <c r="A10" t="s">
        <v>56</v>
      </c>
      <c r="B10" t="s">
        <v>57</v>
      </c>
      <c r="C10">
        <v>0</v>
      </c>
      <c r="D10">
        <v>0</v>
      </c>
      <c r="E10" t="s">
        <v>53</v>
      </c>
      <c r="F10">
        <v>0</v>
      </c>
      <c r="G10" t="s">
        <v>53</v>
      </c>
      <c r="H10">
        <v>0</v>
      </c>
      <c r="I10">
        <v>0</v>
      </c>
      <c r="J10">
        <v>0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53</v>
      </c>
      <c r="Q10" t="s">
        <v>53</v>
      </c>
      <c r="R10" t="s">
        <v>53</v>
      </c>
      <c r="S10" t="s">
        <v>53</v>
      </c>
      <c r="T10">
        <v>0</v>
      </c>
      <c r="U10">
        <v>0</v>
      </c>
      <c r="V10">
        <v>0</v>
      </c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53</v>
      </c>
      <c r="AC10" t="s">
        <v>53</v>
      </c>
      <c r="AD10" t="s">
        <v>53</v>
      </c>
      <c r="AE10" t="s">
        <v>53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t="s">
        <v>53</v>
      </c>
      <c r="AQ10" t="s">
        <v>53</v>
      </c>
      <c r="AR10" t="s">
        <v>53</v>
      </c>
      <c r="AS10">
        <v>0</v>
      </c>
      <c r="AT10" t="s">
        <v>53</v>
      </c>
    </row>
    <row r="11" spans="1:46">
      <c r="A11" t="s">
        <v>58</v>
      </c>
      <c r="B11" t="s">
        <v>59</v>
      </c>
      <c r="C11">
        <v>0</v>
      </c>
      <c r="D11">
        <v>0</v>
      </c>
      <c r="E11" t="s">
        <v>53</v>
      </c>
      <c r="F11">
        <v>0</v>
      </c>
      <c r="G11" t="s">
        <v>53</v>
      </c>
      <c r="H11">
        <v>0</v>
      </c>
      <c r="I11">
        <v>0</v>
      </c>
      <c r="J11">
        <v>0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53</v>
      </c>
      <c r="Q11" t="s">
        <v>53</v>
      </c>
      <c r="R11" t="s">
        <v>53</v>
      </c>
      <c r="S11" t="s">
        <v>53</v>
      </c>
      <c r="T11">
        <v>0</v>
      </c>
      <c r="U11">
        <v>0</v>
      </c>
      <c r="V11">
        <v>0</v>
      </c>
      <c r="W11" t="s">
        <v>53</v>
      </c>
      <c r="X11" t="s">
        <v>53</v>
      </c>
      <c r="Y11" t="s">
        <v>53</v>
      </c>
      <c r="Z11" t="s">
        <v>53</v>
      </c>
      <c r="AA11" t="s">
        <v>53</v>
      </c>
      <c r="AB11" t="s">
        <v>53</v>
      </c>
      <c r="AC11" t="s">
        <v>53</v>
      </c>
      <c r="AD11" t="s">
        <v>53</v>
      </c>
      <c r="AE11" t="s">
        <v>53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t="s">
        <v>53</v>
      </c>
      <c r="AQ11" t="s">
        <v>53</v>
      </c>
      <c r="AR11" t="s">
        <v>53</v>
      </c>
      <c r="AS11">
        <v>0</v>
      </c>
      <c r="AT11" t="s">
        <v>53</v>
      </c>
    </row>
    <row r="12" spans="1:46">
      <c r="A12" t="s">
        <v>60</v>
      </c>
      <c r="B12" t="s">
        <v>61</v>
      </c>
      <c r="C12">
        <v>0</v>
      </c>
      <c r="D12">
        <v>0</v>
      </c>
      <c r="E12" t="s">
        <v>53</v>
      </c>
      <c r="F12">
        <v>0</v>
      </c>
      <c r="G12" t="s">
        <v>53</v>
      </c>
      <c r="H12">
        <v>0</v>
      </c>
      <c r="I12">
        <v>0</v>
      </c>
      <c r="J12">
        <v>0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53</v>
      </c>
      <c r="Q12" t="s">
        <v>53</v>
      </c>
      <c r="R12" t="s">
        <v>53</v>
      </c>
      <c r="S12" t="s">
        <v>53</v>
      </c>
      <c r="T12">
        <v>0</v>
      </c>
      <c r="U12">
        <v>0</v>
      </c>
      <c r="V12">
        <v>0</v>
      </c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53</v>
      </c>
      <c r="AC12" t="s">
        <v>53</v>
      </c>
      <c r="AD12" t="s">
        <v>53</v>
      </c>
      <c r="AE12" t="s">
        <v>53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t="s">
        <v>53</v>
      </c>
      <c r="AQ12" t="s">
        <v>53</v>
      </c>
      <c r="AR12" t="s">
        <v>53</v>
      </c>
      <c r="AS12">
        <v>0</v>
      </c>
      <c r="AT12" t="s">
        <v>53</v>
      </c>
    </row>
    <row r="13" spans="1:46">
      <c r="A13" t="s">
        <v>62</v>
      </c>
      <c r="B13" t="s">
        <v>63</v>
      </c>
      <c r="C13">
        <v>0</v>
      </c>
      <c r="D13">
        <v>0</v>
      </c>
      <c r="E13" t="s">
        <v>53</v>
      </c>
      <c r="F13">
        <v>0</v>
      </c>
      <c r="G13" t="s">
        <v>53</v>
      </c>
      <c r="H13">
        <v>0</v>
      </c>
      <c r="I13">
        <v>0</v>
      </c>
      <c r="J13">
        <v>0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>
        <v>0</v>
      </c>
      <c r="U13">
        <v>0</v>
      </c>
      <c r="V13">
        <v>0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  <c r="AE13" t="s">
        <v>53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t="s">
        <v>53</v>
      </c>
      <c r="AQ13" t="s">
        <v>53</v>
      </c>
      <c r="AR13" t="s">
        <v>53</v>
      </c>
      <c r="AS13">
        <v>0</v>
      </c>
      <c r="AT13" t="s">
        <v>53</v>
      </c>
    </row>
    <row r="14" spans="1:46">
      <c r="A14" t="s">
        <v>64</v>
      </c>
      <c r="B14" t="s">
        <v>65</v>
      </c>
      <c r="C14">
        <v>0</v>
      </c>
      <c r="D14">
        <v>0</v>
      </c>
      <c r="E14" t="s">
        <v>53</v>
      </c>
      <c r="F14">
        <v>0</v>
      </c>
      <c r="G14" t="s">
        <v>53</v>
      </c>
      <c r="H14">
        <v>0</v>
      </c>
      <c r="I14">
        <v>0</v>
      </c>
      <c r="J14">
        <v>0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53</v>
      </c>
      <c r="Q14" t="s">
        <v>53</v>
      </c>
      <c r="R14" t="s">
        <v>53</v>
      </c>
      <c r="S14" t="s">
        <v>53</v>
      </c>
      <c r="T14">
        <v>0</v>
      </c>
      <c r="U14">
        <v>0</v>
      </c>
      <c r="V14">
        <v>0</v>
      </c>
      <c r="W14" t="s">
        <v>53</v>
      </c>
      <c r="X14" t="s">
        <v>53</v>
      </c>
      <c r="Y14" t="s">
        <v>53</v>
      </c>
      <c r="Z14" t="s">
        <v>53</v>
      </c>
      <c r="AA14" t="s">
        <v>53</v>
      </c>
      <c r="AB14" t="s">
        <v>53</v>
      </c>
      <c r="AC14" t="s">
        <v>53</v>
      </c>
      <c r="AD14" t="s">
        <v>53</v>
      </c>
      <c r="AE14" t="s">
        <v>53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t="s">
        <v>53</v>
      </c>
      <c r="AQ14" t="s">
        <v>53</v>
      </c>
      <c r="AR14" t="s">
        <v>53</v>
      </c>
      <c r="AS14">
        <v>0</v>
      </c>
      <c r="AT14" t="s">
        <v>53</v>
      </c>
    </row>
    <row r="15" spans="1:46">
      <c r="A15" t="s">
        <v>66</v>
      </c>
      <c r="B15" t="s">
        <v>67</v>
      </c>
      <c r="C15">
        <v>0</v>
      </c>
      <c r="D15">
        <v>0</v>
      </c>
      <c r="E15" t="s">
        <v>53</v>
      </c>
      <c r="F15">
        <v>0</v>
      </c>
      <c r="G15" t="s">
        <v>53</v>
      </c>
      <c r="H15">
        <v>0</v>
      </c>
      <c r="I15">
        <v>0</v>
      </c>
      <c r="J15">
        <v>0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53</v>
      </c>
      <c r="Q15" t="s">
        <v>53</v>
      </c>
      <c r="R15" t="s">
        <v>53</v>
      </c>
      <c r="S15" t="s">
        <v>53</v>
      </c>
      <c r="T15">
        <v>0</v>
      </c>
      <c r="U15">
        <v>0</v>
      </c>
      <c r="V15">
        <v>0</v>
      </c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53</v>
      </c>
      <c r="AC15" t="s">
        <v>53</v>
      </c>
      <c r="AD15" t="s">
        <v>53</v>
      </c>
      <c r="AE15" t="s">
        <v>53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t="s">
        <v>53</v>
      </c>
      <c r="AQ15" t="s">
        <v>53</v>
      </c>
      <c r="AR15" t="s">
        <v>53</v>
      </c>
      <c r="AS15">
        <v>0</v>
      </c>
      <c r="AT15" t="s">
        <v>53</v>
      </c>
    </row>
    <row r="16" spans="1:46">
      <c r="A16" t="s">
        <v>68</v>
      </c>
      <c r="B16" t="s">
        <v>69</v>
      </c>
      <c r="C16">
        <v>0</v>
      </c>
      <c r="D16">
        <v>0</v>
      </c>
      <c r="E16" t="s">
        <v>53</v>
      </c>
      <c r="F16">
        <v>0</v>
      </c>
      <c r="G16" t="s">
        <v>53</v>
      </c>
      <c r="H16">
        <v>0</v>
      </c>
      <c r="I16">
        <v>0</v>
      </c>
      <c r="J16">
        <v>0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53</v>
      </c>
      <c r="Q16" t="s">
        <v>53</v>
      </c>
      <c r="R16" t="s">
        <v>53</v>
      </c>
      <c r="S16" t="s">
        <v>53</v>
      </c>
      <c r="T16">
        <v>0</v>
      </c>
      <c r="U16">
        <v>0</v>
      </c>
      <c r="V16">
        <v>0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53</v>
      </c>
      <c r="AC16" t="s">
        <v>53</v>
      </c>
      <c r="AD16" t="s">
        <v>53</v>
      </c>
      <c r="AE16" t="s">
        <v>53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t="s">
        <v>53</v>
      </c>
      <c r="AQ16" t="s">
        <v>53</v>
      </c>
      <c r="AR16" t="s">
        <v>53</v>
      </c>
      <c r="AS16">
        <v>0</v>
      </c>
      <c r="AT16" t="s">
        <v>53</v>
      </c>
    </row>
    <row r="17" spans="1:46">
      <c r="A17" t="s">
        <v>70</v>
      </c>
      <c r="B17" t="s">
        <v>71</v>
      </c>
      <c r="C17">
        <v>0</v>
      </c>
      <c r="D17">
        <v>0</v>
      </c>
      <c r="E17" t="s">
        <v>53</v>
      </c>
      <c r="F17">
        <v>0</v>
      </c>
      <c r="G17" t="s">
        <v>53</v>
      </c>
      <c r="H17">
        <v>0</v>
      </c>
      <c r="I17">
        <v>0</v>
      </c>
      <c r="J17">
        <v>0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53</v>
      </c>
      <c r="Q17" t="s">
        <v>53</v>
      </c>
      <c r="R17" t="s">
        <v>53</v>
      </c>
      <c r="S17" t="s">
        <v>53</v>
      </c>
      <c r="T17">
        <v>0</v>
      </c>
      <c r="U17">
        <v>0</v>
      </c>
      <c r="V17">
        <v>0</v>
      </c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53</v>
      </c>
      <c r="AC17" t="s">
        <v>53</v>
      </c>
      <c r="AD17" t="s">
        <v>53</v>
      </c>
      <c r="AE17" t="s">
        <v>53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 t="s">
        <v>53</v>
      </c>
      <c r="AQ17" t="s">
        <v>53</v>
      </c>
      <c r="AR17" t="s">
        <v>53</v>
      </c>
      <c r="AS17">
        <v>0</v>
      </c>
      <c r="AT17" t="s">
        <v>53</v>
      </c>
    </row>
    <row r="18" spans="1:46">
      <c r="A18" t="s">
        <v>72</v>
      </c>
      <c r="B18" t="s">
        <v>73</v>
      </c>
      <c r="C18">
        <v>0</v>
      </c>
      <c r="D18">
        <v>0</v>
      </c>
      <c r="E18" t="s">
        <v>53</v>
      </c>
      <c r="F18">
        <v>0</v>
      </c>
      <c r="G18" t="s">
        <v>53</v>
      </c>
      <c r="H18">
        <v>0</v>
      </c>
      <c r="I18">
        <v>0</v>
      </c>
      <c r="J18">
        <v>0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53</v>
      </c>
      <c r="Q18" t="s">
        <v>53</v>
      </c>
      <c r="R18" t="s">
        <v>53</v>
      </c>
      <c r="S18" t="s">
        <v>53</v>
      </c>
      <c r="T18">
        <v>0</v>
      </c>
      <c r="U18">
        <v>0</v>
      </c>
      <c r="V18">
        <v>0</v>
      </c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53</v>
      </c>
      <c r="AC18" t="s">
        <v>53</v>
      </c>
      <c r="AD18" t="s">
        <v>53</v>
      </c>
      <c r="AE18" t="s">
        <v>53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t="s">
        <v>53</v>
      </c>
      <c r="AQ18" t="s">
        <v>53</v>
      </c>
      <c r="AR18" t="s">
        <v>53</v>
      </c>
      <c r="AS18">
        <v>0</v>
      </c>
      <c r="AT18" t="s">
        <v>53</v>
      </c>
    </row>
    <row r="19" spans="1:46">
      <c r="A19" t="s">
        <v>74</v>
      </c>
      <c r="B19" t="s">
        <v>75</v>
      </c>
      <c r="C19">
        <v>0</v>
      </c>
      <c r="D19">
        <v>0</v>
      </c>
      <c r="E19" t="s">
        <v>53</v>
      </c>
      <c r="F19">
        <v>0</v>
      </c>
      <c r="G19" t="s">
        <v>53</v>
      </c>
      <c r="H19">
        <v>0</v>
      </c>
      <c r="I19">
        <v>0</v>
      </c>
      <c r="J19">
        <v>0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53</v>
      </c>
      <c r="Q19" t="s">
        <v>53</v>
      </c>
      <c r="R19" t="s">
        <v>53</v>
      </c>
      <c r="S19" t="s">
        <v>53</v>
      </c>
      <c r="T19">
        <v>0</v>
      </c>
      <c r="U19">
        <v>0</v>
      </c>
      <c r="V19">
        <v>0</v>
      </c>
      <c r="W19" t="s">
        <v>53</v>
      </c>
      <c r="X19" t="s">
        <v>53</v>
      </c>
      <c r="Y19" t="s">
        <v>53</v>
      </c>
      <c r="Z19" t="s">
        <v>53</v>
      </c>
      <c r="AA19" t="s">
        <v>53</v>
      </c>
      <c r="AB19" t="s">
        <v>53</v>
      </c>
      <c r="AC19" t="s">
        <v>53</v>
      </c>
      <c r="AD19" t="s">
        <v>53</v>
      </c>
      <c r="AE19" t="s">
        <v>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53</v>
      </c>
      <c r="AQ19" t="s">
        <v>53</v>
      </c>
      <c r="AR19" t="s">
        <v>53</v>
      </c>
      <c r="AS19">
        <v>0</v>
      </c>
      <c r="AT19" t="s">
        <v>53</v>
      </c>
    </row>
    <row r="20" spans="1:46">
      <c r="A20" t="s">
        <v>76</v>
      </c>
      <c r="B20" t="s">
        <v>77</v>
      </c>
      <c r="C20">
        <v>0</v>
      </c>
      <c r="D20">
        <v>0</v>
      </c>
      <c r="E20" t="s">
        <v>53</v>
      </c>
      <c r="F20">
        <v>0</v>
      </c>
      <c r="G20" t="s">
        <v>53</v>
      </c>
      <c r="H20">
        <v>0</v>
      </c>
      <c r="I20">
        <v>0</v>
      </c>
      <c r="J20">
        <v>0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53</v>
      </c>
      <c r="Q20" t="s">
        <v>53</v>
      </c>
      <c r="R20" t="s">
        <v>53</v>
      </c>
      <c r="S20" t="s">
        <v>53</v>
      </c>
      <c r="T20">
        <v>0</v>
      </c>
      <c r="U20">
        <v>0</v>
      </c>
      <c r="V20">
        <v>0</v>
      </c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53</v>
      </c>
      <c r="AC20" t="s">
        <v>53</v>
      </c>
      <c r="AD20" t="s">
        <v>53</v>
      </c>
      <c r="AE20" t="s">
        <v>53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t="s">
        <v>53</v>
      </c>
      <c r="AQ20" t="s">
        <v>53</v>
      </c>
      <c r="AR20" t="s">
        <v>53</v>
      </c>
      <c r="AS20">
        <v>0</v>
      </c>
      <c r="AT20" t="s">
        <v>53</v>
      </c>
    </row>
    <row r="21" spans="1:46">
      <c r="A21" t="s">
        <v>78</v>
      </c>
      <c r="B21" t="s">
        <v>79</v>
      </c>
      <c r="C21">
        <v>0</v>
      </c>
      <c r="D21">
        <v>0</v>
      </c>
      <c r="E21" t="s">
        <v>53</v>
      </c>
      <c r="F21">
        <v>0</v>
      </c>
      <c r="G21" t="s">
        <v>53</v>
      </c>
      <c r="H21">
        <v>0</v>
      </c>
      <c r="I21">
        <v>0</v>
      </c>
      <c r="J21">
        <v>0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53</v>
      </c>
      <c r="Q21" t="s">
        <v>53</v>
      </c>
      <c r="R21" t="s">
        <v>53</v>
      </c>
      <c r="S21" t="s">
        <v>53</v>
      </c>
      <c r="T21">
        <v>0</v>
      </c>
      <c r="U21">
        <v>0</v>
      </c>
      <c r="V21">
        <v>0</v>
      </c>
      <c r="W21" t="s">
        <v>53</v>
      </c>
      <c r="X21" t="s">
        <v>53</v>
      </c>
      <c r="Y21" t="s">
        <v>53</v>
      </c>
      <c r="Z21" t="s">
        <v>53</v>
      </c>
      <c r="AA21" t="s">
        <v>53</v>
      </c>
      <c r="AB21" t="s">
        <v>53</v>
      </c>
      <c r="AC21" t="s">
        <v>53</v>
      </c>
      <c r="AD21" t="s">
        <v>53</v>
      </c>
      <c r="AE21" t="s">
        <v>53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t="s">
        <v>53</v>
      </c>
      <c r="AQ21" t="s">
        <v>53</v>
      </c>
      <c r="AR21" t="s">
        <v>53</v>
      </c>
      <c r="AS21">
        <v>0</v>
      </c>
      <c r="AT21" t="s">
        <v>53</v>
      </c>
    </row>
    <row r="22" spans="1:46">
      <c r="A22" t="s">
        <v>80</v>
      </c>
      <c r="B22" t="s">
        <v>81</v>
      </c>
      <c r="C22">
        <v>0</v>
      </c>
      <c r="D22">
        <v>0</v>
      </c>
      <c r="E22" t="s">
        <v>53</v>
      </c>
      <c r="F22">
        <v>0</v>
      </c>
      <c r="G22" t="s">
        <v>53</v>
      </c>
      <c r="H22">
        <v>0</v>
      </c>
      <c r="I22">
        <v>0</v>
      </c>
      <c r="J22">
        <v>0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53</v>
      </c>
      <c r="Q22" t="s">
        <v>53</v>
      </c>
      <c r="R22" t="s">
        <v>53</v>
      </c>
      <c r="S22" t="s">
        <v>53</v>
      </c>
      <c r="T22">
        <v>0</v>
      </c>
      <c r="U22">
        <v>0</v>
      </c>
      <c r="V22">
        <v>0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t="s">
        <v>53</v>
      </c>
      <c r="AQ22" t="s">
        <v>53</v>
      </c>
      <c r="AR22" t="s">
        <v>53</v>
      </c>
      <c r="AS22">
        <v>0</v>
      </c>
      <c r="AT22" t="s">
        <v>53</v>
      </c>
    </row>
    <row r="23" spans="1:46">
      <c r="A23" t="s">
        <v>82</v>
      </c>
      <c r="B23" t="s">
        <v>83</v>
      </c>
      <c r="C23">
        <v>0</v>
      </c>
      <c r="D23">
        <v>0</v>
      </c>
      <c r="E23" t="s">
        <v>53</v>
      </c>
      <c r="F23">
        <v>0</v>
      </c>
      <c r="G23" t="s">
        <v>53</v>
      </c>
      <c r="H23">
        <v>0</v>
      </c>
      <c r="I23">
        <v>0</v>
      </c>
      <c r="J23">
        <v>0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53</v>
      </c>
      <c r="Q23" t="s">
        <v>53</v>
      </c>
      <c r="R23" t="s">
        <v>53</v>
      </c>
      <c r="S23" t="s">
        <v>53</v>
      </c>
      <c r="T23">
        <v>0</v>
      </c>
      <c r="U23">
        <v>0</v>
      </c>
      <c r="V23">
        <v>0</v>
      </c>
      <c r="W23" t="s">
        <v>53</v>
      </c>
      <c r="X23" t="s">
        <v>53</v>
      </c>
      <c r="Y23" t="s">
        <v>53</v>
      </c>
      <c r="Z23" t="s">
        <v>53</v>
      </c>
      <c r="AA23" t="s">
        <v>53</v>
      </c>
      <c r="AB23" t="s">
        <v>53</v>
      </c>
      <c r="AC23" t="s">
        <v>53</v>
      </c>
      <c r="AD23" t="s">
        <v>53</v>
      </c>
      <c r="AE23" t="s">
        <v>53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t="s">
        <v>53</v>
      </c>
      <c r="AQ23" t="s">
        <v>53</v>
      </c>
      <c r="AR23" t="s">
        <v>53</v>
      </c>
      <c r="AS23">
        <v>0</v>
      </c>
      <c r="AT23" t="s">
        <v>53</v>
      </c>
    </row>
    <row r="24" spans="1:46">
      <c r="A24" t="s">
        <v>84</v>
      </c>
      <c r="B24" t="s">
        <v>85</v>
      </c>
      <c r="C24">
        <v>0</v>
      </c>
      <c r="D24">
        <v>0</v>
      </c>
      <c r="E24" t="s">
        <v>53</v>
      </c>
      <c r="F24">
        <v>0</v>
      </c>
      <c r="G24" t="s">
        <v>53</v>
      </c>
      <c r="H24">
        <v>0</v>
      </c>
      <c r="I24">
        <v>0</v>
      </c>
      <c r="J24">
        <v>0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  <c r="Q24" t="s">
        <v>53</v>
      </c>
      <c r="R24" t="s">
        <v>53</v>
      </c>
      <c r="S24" t="s">
        <v>53</v>
      </c>
      <c r="T24">
        <v>0</v>
      </c>
      <c r="U24">
        <v>0</v>
      </c>
      <c r="V24">
        <v>0</v>
      </c>
      <c r="W24" t="s">
        <v>53</v>
      </c>
      <c r="X24" t="s">
        <v>53</v>
      </c>
      <c r="Y24" t="s">
        <v>53</v>
      </c>
      <c r="Z24" t="s">
        <v>53</v>
      </c>
      <c r="AA24" t="s">
        <v>53</v>
      </c>
      <c r="AB24" t="s">
        <v>53</v>
      </c>
      <c r="AC24" t="s">
        <v>53</v>
      </c>
      <c r="AD24" t="s">
        <v>53</v>
      </c>
      <c r="AE24" t="s">
        <v>53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t="s">
        <v>53</v>
      </c>
      <c r="AQ24" t="s">
        <v>53</v>
      </c>
      <c r="AR24" t="s">
        <v>53</v>
      </c>
      <c r="AS24">
        <v>0</v>
      </c>
      <c r="AT24" t="s">
        <v>53</v>
      </c>
    </row>
    <row r="25" spans="1:46">
      <c r="A25" t="s">
        <v>86</v>
      </c>
      <c r="B25" t="s">
        <v>87</v>
      </c>
      <c r="C25">
        <v>0</v>
      </c>
      <c r="D25">
        <v>0</v>
      </c>
      <c r="E25" t="s">
        <v>53</v>
      </c>
      <c r="F25">
        <v>0</v>
      </c>
      <c r="G25" t="s">
        <v>53</v>
      </c>
      <c r="H25">
        <v>0</v>
      </c>
      <c r="I25">
        <v>0</v>
      </c>
      <c r="J25">
        <v>0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53</v>
      </c>
      <c r="Q25" t="s">
        <v>53</v>
      </c>
      <c r="R25" t="s">
        <v>53</v>
      </c>
      <c r="S25" t="s">
        <v>53</v>
      </c>
      <c r="T25">
        <v>0</v>
      </c>
      <c r="U25">
        <v>0</v>
      </c>
      <c r="V25">
        <v>0</v>
      </c>
      <c r="W25" t="s">
        <v>53</v>
      </c>
      <c r="X25" t="s">
        <v>53</v>
      </c>
      <c r="Y25" t="s">
        <v>53</v>
      </c>
      <c r="Z25" t="s">
        <v>53</v>
      </c>
      <c r="AA25" t="s">
        <v>53</v>
      </c>
      <c r="AB25" t="s">
        <v>53</v>
      </c>
      <c r="AC25" t="s">
        <v>53</v>
      </c>
      <c r="AD25" t="s">
        <v>53</v>
      </c>
      <c r="AE25" t="s">
        <v>53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53</v>
      </c>
      <c r="AQ25" t="s">
        <v>53</v>
      </c>
      <c r="AR25" t="s">
        <v>53</v>
      </c>
      <c r="AS25">
        <v>0</v>
      </c>
      <c r="AT25" t="s">
        <v>53</v>
      </c>
    </row>
    <row r="26" spans="1:46">
      <c r="A26" t="s">
        <v>88</v>
      </c>
      <c r="B26" t="s">
        <v>89</v>
      </c>
      <c r="C26">
        <v>0</v>
      </c>
      <c r="D26">
        <v>0</v>
      </c>
      <c r="E26" t="s">
        <v>53</v>
      </c>
      <c r="F26">
        <v>0</v>
      </c>
      <c r="G26" t="s">
        <v>53</v>
      </c>
      <c r="H26">
        <v>0</v>
      </c>
      <c r="I26">
        <v>0</v>
      </c>
      <c r="J26">
        <v>0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53</v>
      </c>
      <c r="Q26" t="s">
        <v>53</v>
      </c>
      <c r="R26" t="s">
        <v>53</v>
      </c>
      <c r="S26" t="s">
        <v>53</v>
      </c>
      <c r="T26">
        <v>0</v>
      </c>
      <c r="U26">
        <v>0</v>
      </c>
      <c r="V26">
        <v>0</v>
      </c>
      <c r="W26" t="s">
        <v>53</v>
      </c>
      <c r="X26" t="s">
        <v>53</v>
      </c>
      <c r="Y26" t="s">
        <v>53</v>
      </c>
      <c r="Z26" t="s">
        <v>53</v>
      </c>
      <c r="AA26" t="s">
        <v>53</v>
      </c>
      <c r="AB26" t="s">
        <v>53</v>
      </c>
      <c r="AC26" t="s">
        <v>53</v>
      </c>
      <c r="AD26" t="s">
        <v>53</v>
      </c>
      <c r="AE26" t="s">
        <v>53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53</v>
      </c>
      <c r="AQ26" t="s">
        <v>53</v>
      </c>
      <c r="AR26" t="s">
        <v>53</v>
      </c>
      <c r="AS26">
        <v>0</v>
      </c>
      <c r="AT26" t="s">
        <v>53</v>
      </c>
    </row>
    <row r="27" spans="1:46">
      <c r="A27" t="s">
        <v>90</v>
      </c>
      <c r="B27" t="s">
        <v>91</v>
      </c>
      <c r="C27">
        <v>0</v>
      </c>
      <c r="D27">
        <v>0</v>
      </c>
      <c r="E27" t="s">
        <v>53</v>
      </c>
      <c r="F27">
        <v>0</v>
      </c>
      <c r="G27" t="s">
        <v>53</v>
      </c>
      <c r="H27">
        <v>0</v>
      </c>
      <c r="I27">
        <v>0</v>
      </c>
      <c r="J27">
        <v>0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53</v>
      </c>
      <c r="Q27" t="s">
        <v>53</v>
      </c>
      <c r="R27" t="s">
        <v>53</v>
      </c>
      <c r="S27" t="s">
        <v>53</v>
      </c>
      <c r="T27">
        <v>0</v>
      </c>
      <c r="U27">
        <v>0</v>
      </c>
      <c r="V27">
        <v>0</v>
      </c>
      <c r="W27" t="s">
        <v>53</v>
      </c>
      <c r="X27" t="s">
        <v>53</v>
      </c>
      <c r="Y27" t="s">
        <v>53</v>
      </c>
      <c r="Z27" t="s">
        <v>53</v>
      </c>
      <c r="AA27" t="s">
        <v>53</v>
      </c>
      <c r="AB27" t="s">
        <v>53</v>
      </c>
      <c r="AC27" t="s">
        <v>53</v>
      </c>
      <c r="AD27" t="s">
        <v>53</v>
      </c>
      <c r="AE27" t="s">
        <v>53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53</v>
      </c>
      <c r="AQ27" t="s">
        <v>53</v>
      </c>
      <c r="AR27" t="s">
        <v>53</v>
      </c>
      <c r="AS27">
        <v>0</v>
      </c>
      <c r="AT27" t="s">
        <v>53</v>
      </c>
    </row>
    <row r="28" spans="1:46">
      <c r="A28" t="s">
        <v>92</v>
      </c>
      <c r="B28" t="s">
        <v>93</v>
      </c>
      <c r="C28">
        <v>0</v>
      </c>
      <c r="D28">
        <v>0</v>
      </c>
      <c r="E28" t="s">
        <v>53</v>
      </c>
      <c r="F28">
        <v>0</v>
      </c>
      <c r="G28" t="s">
        <v>53</v>
      </c>
      <c r="H28">
        <v>0</v>
      </c>
      <c r="I28">
        <v>0</v>
      </c>
      <c r="J28">
        <v>0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53</v>
      </c>
      <c r="Q28" t="s">
        <v>53</v>
      </c>
      <c r="R28" t="s">
        <v>53</v>
      </c>
      <c r="S28" t="s">
        <v>53</v>
      </c>
      <c r="T28">
        <v>0</v>
      </c>
      <c r="U28">
        <v>0</v>
      </c>
      <c r="V28">
        <v>0</v>
      </c>
      <c r="W28" t="s">
        <v>53</v>
      </c>
      <c r="X28" t="s">
        <v>53</v>
      </c>
      <c r="Y28" t="s">
        <v>53</v>
      </c>
      <c r="Z28" t="s">
        <v>53</v>
      </c>
      <c r="AA28" t="s">
        <v>53</v>
      </c>
      <c r="AB28" t="s">
        <v>53</v>
      </c>
      <c r="AC28" t="s">
        <v>53</v>
      </c>
      <c r="AD28" t="s">
        <v>53</v>
      </c>
      <c r="AE28" t="s">
        <v>53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t="s">
        <v>53</v>
      </c>
      <c r="AQ28" t="s">
        <v>53</v>
      </c>
      <c r="AR28" t="s">
        <v>53</v>
      </c>
      <c r="AS28">
        <v>0</v>
      </c>
      <c r="AT28" t="s">
        <v>53</v>
      </c>
    </row>
    <row r="29" spans="1:46">
      <c r="A29" t="s">
        <v>94</v>
      </c>
      <c r="B29" t="s">
        <v>95</v>
      </c>
      <c r="C29">
        <v>0</v>
      </c>
      <c r="D29">
        <v>0</v>
      </c>
      <c r="E29" t="s">
        <v>53</v>
      </c>
      <c r="F29">
        <v>0</v>
      </c>
      <c r="G29" t="s">
        <v>53</v>
      </c>
      <c r="H29">
        <v>0</v>
      </c>
      <c r="I29">
        <v>0</v>
      </c>
      <c r="J29">
        <v>0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53</v>
      </c>
      <c r="Q29" t="s">
        <v>53</v>
      </c>
      <c r="R29" t="s">
        <v>53</v>
      </c>
      <c r="S29" t="s">
        <v>53</v>
      </c>
      <c r="T29">
        <v>0</v>
      </c>
      <c r="U29">
        <v>0</v>
      </c>
      <c r="V29">
        <v>0</v>
      </c>
      <c r="W29" t="s">
        <v>53</v>
      </c>
      <c r="X29" t="s">
        <v>53</v>
      </c>
      <c r="Y29" t="s">
        <v>53</v>
      </c>
      <c r="Z29" t="s">
        <v>53</v>
      </c>
      <c r="AA29" t="s">
        <v>53</v>
      </c>
      <c r="AB29" t="s">
        <v>53</v>
      </c>
      <c r="AC29" t="s">
        <v>53</v>
      </c>
      <c r="AD29" t="s">
        <v>53</v>
      </c>
      <c r="AE29" t="s">
        <v>53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">
        <v>53</v>
      </c>
      <c r="AQ29" t="s">
        <v>53</v>
      </c>
      <c r="AR29" t="s">
        <v>53</v>
      </c>
      <c r="AS29">
        <v>0</v>
      </c>
      <c r="AT29" t="s">
        <v>53</v>
      </c>
    </row>
    <row r="30" spans="1:46">
      <c r="A30" t="s">
        <v>96</v>
      </c>
      <c r="B30" t="s">
        <v>97</v>
      </c>
      <c r="C30">
        <v>0</v>
      </c>
      <c r="D30">
        <v>0</v>
      </c>
      <c r="E30" t="s">
        <v>53</v>
      </c>
      <c r="F30">
        <v>0</v>
      </c>
      <c r="G30" t="s">
        <v>53</v>
      </c>
      <c r="H30">
        <v>0</v>
      </c>
      <c r="I30">
        <v>0</v>
      </c>
      <c r="J30">
        <v>0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53</v>
      </c>
      <c r="Q30" t="s">
        <v>53</v>
      </c>
      <c r="R30" t="s">
        <v>53</v>
      </c>
      <c r="S30" t="s">
        <v>53</v>
      </c>
      <c r="T30">
        <v>0</v>
      </c>
      <c r="U30">
        <v>0</v>
      </c>
      <c r="V30">
        <v>0</v>
      </c>
      <c r="W30" t="s">
        <v>53</v>
      </c>
      <c r="X30" t="s">
        <v>53</v>
      </c>
      <c r="Y30" t="s">
        <v>53</v>
      </c>
      <c r="Z30" t="s">
        <v>53</v>
      </c>
      <c r="AA30" t="s">
        <v>53</v>
      </c>
      <c r="AB30" t="s">
        <v>53</v>
      </c>
      <c r="AC30" t="s">
        <v>53</v>
      </c>
      <c r="AD30" t="s">
        <v>53</v>
      </c>
      <c r="AE30" t="s">
        <v>53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 t="s">
        <v>53</v>
      </c>
      <c r="AQ30" t="s">
        <v>53</v>
      </c>
      <c r="AR30" t="s">
        <v>53</v>
      </c>
      <c r="AS30">
        <v>0</v>
      </c>
      <c r="AT30" t="s">
        <v>53</v>
      </c>
    </row>
    <row r="31" spans="1:46">
      <c r="A31" t="s">
        <v>98</v>
      </c>
      <c r="B31" t="s">
        <v>99</v>
      </c>
      <c r="C31">
        <v>0</v>
      </c>
      <c r="D31">
        <v>0</v>
      </c>
      <c r="E31" t="s">
        <v>53</v>
      </c>
      <c r="F31">
        <v>0</v>
      </c>
      <c r="G31" t="s">
        <v>53</v>
      </c>
      <c r="H31">
        <v>0</v>
      </c>
      <c r="I31">
        <v>0</v>
      </c>
      <c r="J31">
        <v>0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53</v>
      </c>
      <c r="Q31" t="s">
        <v>53</v>
      </c>
      <c r="R31" t="s">
        <v>53</v>
      </c>
      <c r="S31" t="s">
        <v>53</v>
      </c>
      <c r="T31">
        <v>0</v>
      </c>
      <c r="U31">
        <v>0</v>
      </c>
      <c r="V31">
        <v>0</v>
      </c>
      <c r="W31" t="s">
        <v>53</v>
      </c>
      <c r="X31" t="s">
        <v>53</v>
      </c>
      <c r="Y31" t="s">
        <v>53</v>
      </c>
      <c r="Z31" t="s">
        <v>53</v>
      </c>
      <c r="AA31" t="s">
        <v>53</v>
      </c>
      <c r="AB31" t="s">
        <v>53</v>
      </c>
      <c r="AC31" t="s">
        <v>53</v>
      </c>
      <c r="AD31" t="s">
        <v>53</v>
      </c>
      <c r="AE31" t="s">
        <v>53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t="s">
        <v>53</v>
      </c>
      <c r="AQ31" t="s">
        <v>53</v>
      </c>
      <c r="AR31" t="s">
        <v>53</v>
      </c>
      <c r="AS31">
        <v>0</v>
      </c>
      <c r="AT31" t="s">
        <v>53</v>
      </c>
    </row>
    <row r="32" spans="1:46">
      <c r="A32" t="s">
        <v>100</v>
      </c>
      <c r="B32" t="s">
        <v>101</v>
      </c>
      <c r="C32">
        <v>0</v>
      </c>
      <c r="D32">
        <v>0</v>
      </c>
      <c r="E32" t="s">
        <v>53</v>
      </c>
      <c r="F32">
        <v>0</v>
      </c>
      <c r="G32" t="s">
        <v>53</v>
      </c>
      <c r="H32">
        <v>0</v>
      </c>
      <c r="I32">
        <v>0</v>
      </c>
      <c r="J32">
        <v>0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53</v>
      </c>
      <c r="Q32" t="s">
        <v>53</v>
      </c>
      <c r="R32" t="s">
        <v>53</v>
      </c>
      <c r="S32" t="s">
        <v>53</v>
      </c>
      <c r="T32">
        <v>0</v>
      </c>
      <c r="U32">
        <v>0</v>
      </c>
      <c r="V32">
        <v>0</v>
      </c>
      <c r="W32" t="s">
        <v>53</v>
      </c>
      <c r="X32" t="s">
        <v>53</v>
      </c>
      <c r="Y32" t="s">
        <v>53</v>
      </c>
      <c r="Z32" t="s">
        <v>53</v>
      </c>
      <c r="AA32" t="s">
        <v>53</v>
      </c>
      <c r="AB32" t="s">
        <v>53</v>
      </c>
      <c r="AC32" t="s">
        <v>53</v>
      </c>
      <c r="AD32" t="s">
        <v>53</v>
      </c>
      <c r="AE32" t="s">
        <v>53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t="s">
        <v>53</v>
      </c>
      <c r="AQ32" t="s">
        <v>53</v>
      </c>
      <c r="AR32" t="s">
        <v>53</v>
      </c>
      <c r="AS32">
        <v>0</v>
      </c>
      <c r="AT32" t="s">
        <v>53</v>
      </c>
    </row>
    <row r="33" spans="1:46">
      <c r="A33" t="s">
        <v>102</v>
      </c>
      <c r="B33" t="s">
        <v>103</v>
      </c>
      <c r="C33">
        <v>0</v>
      </c>
      <c r="D33">
        <v>0</v>
      </c>
      <c r="E33" t="s">
        <v>53</v>
      </c>
      <c r="F33">
        <v>0</v>
      </c>
      <c r="G33" t="s">
        <v>53</v>
      </c>
      <c r="H33">
        <v>0</v>
      </c>
      <c r="I33">
        <v>0</v>
      </c>
      <c r="J33">
        <v>0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53</v>
      </c>
      <c r="Q33" t="s">
        <v>53</v>
      </c>
      <c r="R33" t="s">
        <v>53</v>
      </c>
      <c r="S33" t="s">
        <v>53</v>
      </c>
      <c r="T33">
        <v>0</v>
      </c>
      <c r="U33">
        <v>0</v>
      </c>
      <c r="V33">
        <v>0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53</v>
      </c>
      <c r="AD33" t="s">
        <v>53</v>
      </c>
      <c r="AE33" t="s">
        <v>53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t="s">
        <v>53</v>
      </c>
      <c r="AQ33" t="s">
        <v>53</v>
      </c>
      <c r="AR33" t="s">
        <v>53</v>
      </c>
      <c r="AS33">
        <v>0</v>
      </c>
      <c r="AT33" t="s">
        <v>53</v>
      </c>
    </row>
    <row r="34" spans="1:46">
      <c r="A34" t="s">
        <v>104</v>
      </c>
      <c r="B34" t="s">
        <v>105</v>
      </c>
      <c r="C34">
        <v>0</v>
      </c>
      <c r="D34">
        <v>0</v>
      </c>
      <c r="E34" t="s">
        <v>53</v>
      </c>
      <c r="F34">
        <v>0</v>
      </c>
      <c r="G34" t="s">
        <v>53</v>
      </c>
      <c r="H34">
        <v>0</v>
      </c>
      <c r="I34">
        <v>0</v>
      </c>
      <c r="J34">
        <v>0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53</v>
      </c>
      <c r="Q34" t="s">
        <v>53</v>
      </c>
      <c r="R34" t="s">
        <v>53</v>
      </c>
      <c r="S34" t="s">
        <v>53</v>
      </c>
      <c r="T34">
        <v>0</v>
      </c>
      <c r="U34">
        <v>0</v>
      </c>
      <c r="V34">
        <v>0</v>
      </c>
      <c r="W34" t="s">
        <v>53</v>
      </c>
      <c r="X34" t="s">
        <v>53</v>
      </c>
      <c r="Y34" t="s">
        <v>53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t="s">
        <v>53</v>
      </c>
      <c r="AQ34" t="s">
        <v>53</v>
      </c>
      <c r="AR34" t="s">
        <v>53</v>
      </c>
      <c r="AS34">
        <v>0</v>
      </c>
      <c r="AT34" t="s">
        <v>53</v>
      </c>
    </row>
    <row r="35" spans="1:46">
      <c r="A35" t="s">
        <v>106</v>
      </c>
      <c r="B35" t="s">
        <v>107</v>
      </c>
      <c r="C35">
        <v>0</v>
      </c>
      <c r="D35">
        <v>0</v>
      </c>
      <c r="E35" t="s">
        <v>53</v>
      </c>
      <c r="F35">
        <v>0</v>
      </c>
      <c r="G35" t="s">
        <v>53</v>
      </c>
      <c r="H35">
        <v>0</v>
      </c>
      <c r="I35">
        <v>0</v>
      </c>
      <c r="J35">
        <v>0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53</v>
      </c>
      <c r="Q35" t="s">
        <v>53</v>
      </c>
      <c r="R35" t="s">
        <v>53</v>
      </c>
      <c r="S35" t="s">
        <v>53</v>
      </c>
      <c r="T35">
        <v>0</v>
      </c>
      <c r="U35">
        <v>0</v>
      </c>
      <c r="V35">
        <v>0</v>
      </c>
      <c r="W35" t="s">
        <v>53</v>
      </c>
      <c r="X35" t="s">
        <v>53</v>
      </c>
      <c r="Y35" t="s">
        <v>53</v>
      </c>
      <c r="Z35" t="s">
        <v>53</v>
      </c>
      <c r="AA35" t="s">
        <v>53</v>
      </c>
      <c r="AB35" t="s">
        <v>53</v>
      </c>
      <c r="AC35" t="s">
        <v>53</v>
      </c>
      <c r="AD35" t="s">
        <v>53</v>
      </c>
      <c r="AE35" t="s">
        <v>53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t="s">
        <v>53</v>
      </c>
      <c r="AQ35" t="s">
        <v>53</v>
      </c>
      <c r="AR35" t="s">
        <v>53</v>
      </c>
      <c r="AS35">
        <v>0</v>
      </c>
      <c r="AT35" t="s">
        <v>53</v>
      </c>
    </row>
    <row r="36" spans="1:46">
      <c r="A36" t="s">
        <v>108</v>
      </c>
      <c r="B36" t="s">
        <v>109</v>
      </c>
      <c r="C36">
        <v>0</v>
      </c>
      <c r="D36">
        <v>0</v>
      </c>
      <c r="E36" t="s">
        <v>53</v>
      </c>
      <c r="F36">
        <v>0</v>
      </c>
      <c r="G36" t="s">
        <v>53</v>
      </c>
      <c r="H36">
        <v>0</v>
      </c>
      <c r="I36">
        <v>0</v>
      </c>
      <c r="J36">
        <v>0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53</v>
      </c>
      <c r="Q36" t="s">
        <v>53</v>
      </c>
      <c r="R36" t="s">
        <v>53</v>
      </c>
      <c r="S36" t="s">
        <v>53</v>
      </c>
      <c r="T36">
        <v>0</v>
      </c>
      <c r="U36">
        <v>0</v>
      </c>
      <c r="V36">
        <v>0</v>
      </c>
      <c r="W36" t="s">
        <v>53</v>
      </c>
      <c r="X36" t="s">
        <v>53</v>
      </c>
      <c r="Y36" t="s">
        <v>53</v>
      </c>
      <c r="Z36" t="s">
        <v>53</v>
      </c>
      <c r="AA36" t="s">
        <v>53</v>
      </c>
      <c r="AB36" t="s">
        <v>53</v>
      </c>
      <c r="AC36" t="s">
        <v>53</v>
      </c>
      <c r="AD36" t="s">
        <v>53</v>
      </c>
      <c r="AE36" t="s">
        <v>53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t="s">
        <v>53</v>
      </c>
      <c r="AQ36" t="s">
        <v>53</v>
      </c>
      <c r="AR36" t="s">
        <v>53</v>
      </c>
      <c r="AS36">
        <v>0</v>
      </c>
      <c r="AT36" t="s">
        <v>53</v>
      </c>
    </row>
    <row r="37" spans="1:46">
      <c r="A37" t="s">
        <v>110</v>
      </c>
      <c r="B37" t="s">
        <v>111</v>
      </c>
      <c r="C37">
        <v>0</v>
      </c>
      <c r="D37">
        <v>0</v>
      </c>
      <c r="E37" t="s">
        <v>53</v>
      </c>
      <c r="F37">
        <v>0</v>
      </c>
      <c r="G37" t="s">
        <v>53</v>
      </c>
      <c r="H37">
        <v>0</v>
      </c>
      <c r="I37">
        <v>0</v>
      </c>
      <c r="J37">
        <v>0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53</v>
      </c>
      <c r="Q37" t="s">
        <v>53</v>
      </c>
      <c r="R37" t="s">
        <v>53</v>
      </c>
      <c r="S37" t="s">
        <v>53</v>
      </c>
      <c r="T37">
        <v>0</v>
      </c>
      <c r="U37">
        <v>0</v>
      </c>
      <c r="V37">
        <v>0</v>
      </c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53</v>
      </c>
      <c r="AC37" t="s">
        <v>53</v>
      </c>
      <c r="AD37" t="s">
        <v>53</v>
      </c>
      <c r="AE37" t="s">
        <v>53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 t="s">
        <v>53</v>
      </c>
      <c r="AQ37" t="s">
        <v>53</v>
      </c>
      <c r="AR37" t="s">
        <v>53</v>
      </c>
      <c r="AS37">
        <v>0</v>
      </c>
      <c r="AT37" t="s">
        <v>53</v>
      </c>
    </row>
    <row r="38" spans="1:46">
      <c r="A38" t="s">
        <v>112</v>
      </c>
      <c r="B38" t="s">
        <v>113</v>
      </c>
      <c r="C38">
        <v>0</v>
      </c>
      <c r="D38">
        <v>0</v>
      </c>
      <c r="E38" t="s">
        <v>53</v>
      </c>
      <c r="F38">
        <v>0</v>
      </c>
      <c r="G38" t="s">
        <v>53</v>
      </c>
      <c r="H38">
        <v>0</v>
      </c>
      <c r="I38">
        <v>0</v>
      </c>
      <c r="J38">
        <v>0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53</v>
      </c>
      <c r="Q38" t="s">
        <v>53</v>
      </c>
      <c r="R38" t="s">
        <v>53</v>
      </c>
      <c r="S38" t="s">
        <v>53</v>
      </c>
      <c r="T38">
        <v>0</v>
      </c>
      <c r="U38">
        <v>0</v>
      </c>
      <c r="V38">
        <v>0</v>
      </c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53</v>
      </c>
      <c r="AC38" t="s">
        <v>53</v>
      </c>
      <c r="AD38" t="s">
        <v>53</v>
      </c>
      <c r="AE38" t="s">
        <v>53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t="s">
        <v>53</v>
      </c>
      <c r="AQ38" t="s">
        <v>53</v>
      </c>
      <c r="AR38" t="s">
        <v>53</v>
      </c>
      <c r="AS38">
        <v>0</v>
      </c>
      <c r="AT38" t="s">
        <v>53</v>
      </c>
    </row>
    <row r="39" spans="1:46">
      <c r="A39" t="s">
        <v>114</v>
      </c>
      <c r="B39" t="s">
        <v>115</v>
      </c>
      <c r="C39">
        <v>0</v>
      </c>
      <c r="D39">
        <v>0</v>
      </c>
      <c r="E39" t="s">
        <v>53</v>
      </c>
      <c r="F39">
        <v>0</v>
      </c>
      <c r="G39" t="s">
        <v>53</v>
      </c>
      <c r="H39">
        <v>0</v>
      </c>
      <c r="I39">
        <v>0</v>
      </c>
      <c r="J39">
        <v>0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53</v>
      </c>
      <c r="Q39" t="s">
        <v>53</v>
      </c>
      <c r="R39" t="s">
        <v>53</v>
      </c>
      <c r="S39" t="s">
        <v>53</v>
      </c>
      <c r="T39">
        <v>0</v>
      </c>
      <c r="U39">
        <v>0</v>
      </c>
      <c r="V39">
        <v>0</v>
      </c>
      <c r="W39" t="s">
        <v>53</v>
      </c>
      <c r="X39" t="s">
        <v>53</v>
      </c>
      <c r="Y39" t="s">
        <v>53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53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 t="s">
        <v>53</v>
      </c>
      <c r="AQ39" t="s">
        <v>53</v>
      </c>
      <c r="AR39" t="s">
        <v>53</v>
      </c>
      <c r="AS39">
        <v>0</v>
      </c>
      <c r="AT39" t="s">
        <v>53</v>
      </c>
    </row>
    <row r="40" spans="1:46">
      <c r="A40" t="s">
        <v>116</v>
      </c>
      <c r="B40" t="s">
        <v>117</v>
      </c>
      <c r="C40">
        <v>0</v>
      </c>
      <c r="D40">
        <v>0</v>
      </c>
      <c r="E40" t="s">
        <v>53</v>
      </c>
      <c r="F40">
        <v>0</v>
      </c>
      <c r="G40" t="s">
        <v>53</v>
      </c>
      <c r="H40">
        <v>0</v>
      </c>
      <c r="I40">
        <v>0</v>
      </c>
      <c r="J40">
        <v>0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53</v>
      </c>
      <c r="Q40" t="s">
        <v>53</v>
      </c>
      <c r="R40" t="s">
        <v>53</v>
      </c>
      <c r="S40" t="s">
        <v>53</v>
      </c>
      <c r="T40">
        <v>0</v>
      </c>
      <c r="U40">
        <v>0</v>
      </c>
      <c r="V40">
        <v>0</v>
      </c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53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t="s">
        <v>53</v>
      </c>
      <c r="AQ40" t="s">
        <v>53</v>
      </c>
      <c r="AR40" t="s">
        <v>53</v>
      </c>
      <c r="AS40">
        <v>0</v>
      </c>
      <c r="AT40" t="s">
        <v>53</v>
      </c>
    </row>
    <row r="41" spans="1:46">
      <c r="A41" t="s">
        <v>118</v>
      </c>
      <c r="B41" t="s">
        <v>119</v>
      </c>
      <c r="C41">
        <v>0</v>
      </c>
      <c r="D41">
        <v>0</v>
      </c>
      <c r="E41" t="s">
        <v>53</v>
      </c>
      <c r="F41">
        <v>0</v>
      </c>
      <c r="G41" t="s">
        <v>53</v>
      </c>
      <c r="H41">
        <v>0</v>
      </c>
      <c r="I41">
        <v>0</v>
      </c>
      <c r="J41">
        <v>0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>
        <v>0</v>
      </c>
      <c r="U41">
        <v>0</v>
      </c>
      <c r="V41">
        <v>0</v>
      </c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53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t="s">
        <v>53</v>
      </c>
      <c r="AQ41" t="s">
        <v>53</v>
      </c>
      <c r="AR41" t="s">
        <v>53</v>
      </c>
      <c r="AS41">
        <v>0</v>
      </c>
      <c r="AT41" t="s">
        <v>53</v>
      </c>
    </row>
    <row r="42" spans="1:46">
      <c r="A42" t="s">
        <v>120</v>
      </c>
      <c r="B42" t="s">
        <v>121</v>
      </c>
      <c r="C42">
        <v>0</v>
      </c>
      <c r="D42">
        <v>0</v>
      </c>
      <c r="E42" t="s">
        <v>53</v>
      </c>
      <c r="F42">
        <v>0</v>
      </c>
      <c r="G42" t="s">
        <v>53</v>
      </c>
      <c r="H42">
        <v>0</v>
      </c>
      <c r="I42">
        <v>0</v>
      </c>
      <c r="J42">
        <v>0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53</v>
      </c>
      <c r="Q42" t="s">
        <v>53</v>
      </c>
      <c r="R42" t="s">
        <v>53</v>
      </c>
      <c r="S42" t="s">
        <v>53</v>
      </c>
      <c r="T42">
        <v>0</v>
      </c>
      <c r="U42">
        <v>0</v>
      </c>
      <c r="V42">
        <v>0</v>
      </c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t="s">
        <v>53</v>
      </c>
      <c r="AQ42" t="s">
        <v>53</v>
      </c>
      <c r="AR42" t="s">
        <v>53</v>
      </c>
      <c r="AS42">
        <v>0</v>
      </c>
      <c r="AT42" t="s">
        <v>53</v>
      </c>
    </row>
    <row r="43" spans="1:46">
      <c r="A43" t="s">
        <v>122</v>
      </c>
      <c r="B43" t="s">
        <v>123</v>
      </c>
      <c r="C43">
        <v>0</v>
      </c>
      <c r="D43">
        <v>0</v>
      </c>
      <c r="E43" t="s">
        <v>53</v>
      </c>
      <c r="F43">
        <v>0</v>
      </c>
      <c r="G43" t="s">
        <v>53</v>
      </c>
      <c r="H43">
        <v>0</v>
      </c>
      <c r="I43">
        <v>0</v>
      </c>
      <c r="J43">
        <v>0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53</v>
      </c>
      <c r="Q43" t="s">
        <v>53</v>
      </c>
      <c r="R43" t="s">
        <v>53</v>
      </c>
      <c r="S43" t="s">
        <v>53</v>
      </c>
      <c r="T43">
        <v>0</v>
      </c>
      <c r="U43">
        <v>0</v>
      </c>
      <c r="V43">
        <v>0</v>
      </c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t="s">
        <v>53</v>
      </c>
      <c r="AQ43" t="s">
        <v>53</v>
      </c>
      <c r="AR43" t="s">
        <v>53</v>
      </c>
      <c r="AS43">
        <v>0</v>
      </c>
      <c r="AT43" t="s">
        <v>53</v>
      </c>
    </row>
    <row r="44" spans="1:46">
      <c r="A44" t="s">
        <v>124</v>
      </c>
      <c r="B44" t="s">
        <v>125</v>
      </c>
      <c r="C44">
        <v>0</v>
      </c>
      <c r="D44">
        <v>0</v>
      </c>
      <c r="E44" t="s">
        <v>53</v>
      </c>
      <c r="F44">
        <v>0</v>
      </c>
      <c r="G44" t="s">
        <v>53</v>
      </c>
      <c r="H44">
        <v>0</v>
      </c>
      <c r="I44">
        <v>0</v>
      </c>
      <c r="J44">
        <v>0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53</v>
      </c>
      <c r="Q44" t="s">
        <v>53</v>
      </c>
      <c r="R44" t="s">
        <v>53</v>
      </c>
      <c r="S44" t="s">
        <v>53</v>
      </c>
      <c r="T44">
        <v>0</v>
      </c>
      <c r="U44">
        <v>0</v>
      </c>
      <c r="V44">
        <v>0</v>
      </c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53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t="s">
        <v>53</v>
      </c>
      <c r="AQ44" t="s">
        <v>53</v>
      </c>
      <c r="AR44" t="s">
        <v>53</v>
      </c>
      <c r="AS44">
        <v>0</v>
      </c>
      <c r="AT44" t="s">
        <v>53</v>
      </c>
    </row>
    <row r="45" spans="1:46">
      <c r="A45" t="s">
        <v>126</v>
      </c>
      <c r="B45" t="s">
        <v>127</v>
      </c>
      <c r="C45">
        <v>0</v>
      </c>
      <c r="D45">
        <v>0</v>
      </c>
      <c r="E45" t="s">
        <v>53</v>
      </c>
      <c r="F45">
        <v>0</v>
      </c>
      <c r="G45" t="s">
        <v>53</v>
      </c>
      <c r="H45">
        <v>0</v>
      </c>
      <c r="I45">
        <v>0</v>
      </c>
      <c r="J45">
        <v>0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53</v>
      </c>
      <c r="Q45" t="s">
        <v>53</v>
      </c>
      <c r="R45" t="s">
        <v>53</v>
      </c>
      <c r="S45" t="s">
        <v>53</v>
      </c>
      <c r="T45">
        <v>0</v>
      </c>
      <c r="U45">
        <v>0</v>
      </c>
      <c r="V45">
        <v>0</v>
      </c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53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t="s">
        <v>53</v>
      </c>
      <c r="AQ45" t="s">
        <v>53</v>
      </c>
      <c r="AR45" t="s">
        <v>53</v>
      </c>
      <c r="AS45">
        <v>0</v>
      </c>
      <c r="AT45" t="s">
        <v>53</v>
      </c>
    </row>
    <row r="46" spans="1:46">
      <c r="A46" t="s">
        <v>128</v>
      </c>
      <c r="B46" t="s">
        <v>129</v>
      </c>
      <c r="C46">
        <v>0</v>
      </c>
      <c r="D46">
        <v>0</v>
      </c>
      <c r="E46" t="s">
        <v>53</v>
      </c>
      <c r="F46">
        <v>0</v>
      </c>
      <c r="G46" t="s">
        <v>53</v>
      </c>
      <c r="H46">
        <v>0</v>
      </c>
      <c r="I46">
        <v>0</v>
      </c>
      <c r="J46">
        <v>0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53</v>
      </c>
      <c r="Q46" t="s">
        <v>53</v>
      </c>
      <c r="R46" t="s">
        <v>53</v>
      </c>
      <c r="S46" t="s">
        <v>53</v>
      </c>
      <c r="T46">
        <v>0</v>
      </c>
      <c r="U46">
        <v>0</v>
      </c>
      <c r="V46">
        <v>0</v>
      </c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53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t="s">
        <v>53</v>
      </c>
      <c r="AQ46" t="s">
        <v>53</v>
      </c>
      <c r="AR46" t="s">
        <v>53</v>
      </c>
      <c r="AS46">
        <v>0</v>
      </c>
      <c r="AT46" t="s">
        <v>53</v>
      </c>
    </row>
    <row r="47" spans="1:46">
      <c r="A47" t="s">
        <v>130</v>
      </c>
      <c r="B47" t="s">
        <v>131</v>
      </c>
      <c r="C47">
        <v>0</v>
      </c>
      <c r="D47">
        <v>0</v>
      </c>
      <c r="E47" t="s">
        <v>53</v>
      </c>
      <c r="F47">
        <v>0</v>
      </c>
      <c r="G47" t="s">
        <v>53</v>
      </c>
      <c r="H47">
        <v>0</v>
      </c>
      <c r="I47">
        <v>0</v>
      </c>
      <c r="J47">
        <v>0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53</v>
      </c>
      <c r="Q47" t="s">
        <v>53</v>
      </c>
      <c r="R47" t="s">
        <v>53</v>
      </c>
      <c r="S47" t="s">
        <v>53</v>
      </c>
      <c r="T47">
        <v>0</v>
      </c>
      <c r="U47">
        <v>0</v>
      </c>
      <c r="V47">
        <v>0</v>
      </c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t="s">
        <v>53</v>
      </c>
      <c r="AQ47" t="s">
        <v>53</v>
      </c>
      <c r="AR47" t="s">
        <v>53</v>
      </c>
      <c r="AS47">
        <v>0</v>
      </c>
      <c r="AT47" t="s">
        <v>53</v>
      </c>
    </row>
    <row r="48" spans="1:46">
      <c r="A48" t="s">
        <v>132</v>
      </c>
      <c r="B48" t="s">
        <v>133</v>
      </c>
      <c r="C48">
        <v>0</v>
      </c>
      <c r="D48">
        <v>0</v>
      </c>
      <c r="E48" t="s">
        <v>53</v>
      </c>
      <c r="F48">
        <v>0</v>
      </c>
      <c r="G48" t="s">
        <v>53</v>
      </c>
      <c r="H48">
        <v>0</v>
      </c>
      <c r="I48">
        <v>0</v>
      </c>
      <c r="J48">
        <v>0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53</v>
      </c>
      <c r="Q48" t="s">
        <v>53</v>
      </c>
      <c r="R48" t="s">
        <v>53</v>
      </c>
      <c r="S48" t="s">
        <v>53</v>
      </c>
      <c r="T48">
        <v>0</v>
      </c>
      <c r="U48">
        <v>0</v>
      </c>
      <c r="V48">
        <v>0</v>
      </c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t="s">
        <v>53</v>
      </c>
      <c r="AQ48" t="s">
        <v>53</v>
      </c>
      <c r="AR48" t="s">
        <v>53</v>
      </c>
      <c r="AS48">
        <v>0</v>
      </c>
      <c r="AT48" t="s">
        <v>53</v>
      </c>
    </row>
    <row r="49" spans="1:46">
      <c r="A49" t="s">
        <v>134</v>
      </c>
      <c r="B49" t="s">
        <v>135</v>
      </c>
      <c r="C49">
        <v>0</v>
      </c>
      <c r="D49">
        <v>0</v>
      </c>
      <c r="E49" t="s">
        <v>53</v>
      </c>
      <c r="F49">
        <v>0</v>
      </c>
      <c r="G49" t="s">
        <v>53</v>
      </c>
      <c r="H49">
        <v>0</v>
      </c>
      <c r="I49">
        <v>0</v>
      </c>
      <c r="J49">
        <v>0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53</v>
      </c>
      <c r="Q49" t="s">
        <v>53</v>
      </c>
      <c r="R49" t="s">
        <v>53</v>
      </c>
      <c r="S49" t="s">
        <v>53</v>
      </c>
      <c r="T49">
        <v>0</v>
      </c>
      <c r="U49">
        <v>0</v>
      </c>
      <c r="V49">
        <v>0</v>
      </c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53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t="s">
        <v>53</v>
      </c>
      <c r="AQ49" t="s">
        <v>53</v>
      </c>
      <c r="AR49" t="s">
        <v>53</v>
      </c>
      <c r="AS49">
        <v>0</v>
      </c>
      <c r="AT49" t="s">
        <v>53</v>
      </c>
    </row>
    <row r="50" spans="1:46">
      <c r="A50" t="s">
        <v>136</v>
      </c>
      <c r="B50" t="s">
        <v>137</v>
      </c>
      <c r="C50">
        <v>0</v>
      </c>
      <c r="D50">
        <v>0</v>
      </c>
      <c r="E50" t="s">
        <v>53</v>
      </c>
      <c r="F50">
        <v>0</v>
      </c>
      <c r="G50" t="s">
        <v>53</v>
      </c>
      <c r="H50">
        <v>0</v>
      </c>
      <c r="I50">
        <v>0</v>
      </c>
      <c r="J50">
        <v>0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53</v>
      </c>
      <c r="Q50" t="s">
        <v>53</v>
      </c>
      <c r="R50" t="s">
        <v>53</v>
      </c>
      <c r="S50" t="s">
        <v>53</v>
      </c>
      <c r="T50">
        <v>0</v>
      </c>
      <c r="U50">
        <v>0</v>
      </c>
      <c r="V50">
        <v>0</v>
      </c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t="s">
        <v>53</v>
      </c>
      <c r="AQ50" t="s">
        <v>53</v>
      </c>
      <c r="AR50" t="s">
        <v>53</v>
      </c>
      <c r="AS50">
        <v>0</v>
      </c>
      <c r="AT50" t="s">
        <v>53</v>
      </c>
    </row>
    <row r="51" spans="1:46">
      <c r="A51" t="s">
        <v>138</v>
      </c>
      <c r="B51" t="s">
        <v>139</v>
      </c>
      <c r="C51">
        <v>0</v>
      </c>
      <c r="D51">
        <v>0</v>
      </c>
      <c r="E51" t="s">
        <v>53</v>
      </c>
      <c r="F51">
        <v>0</v>
      </c>
      <c r="G51" t="s">
        <v>53</v>
      </c>
      <c r="H51">
        <v>0</v>
      </c>
      <c r="I51">
        <v>0</v>
      </c>
      <c r="J51">
        <v>0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53</v>
      </c>
      <c r="Q51" t="s">
        <v>53</v>
      </c>
      <c r="R51" t="s">
        <v>53</v>
      </c>
      <c r="S51" t="s">
        <v>53</v>
      </c>
      <c r="T51">
        <v>0</v>
      </c>
      <c r="U51">
        <v>0</v>
      </c>
      <c r="V51">
        <v>0</v>
      </c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t="s">
        <v>53</v>
      </c>
      <c r="AQ51" t="s">
        <v>53</v>
      </c>
      <c r="AR51" t="s">
        <v>53</v>
      </c>
      <c r="AS51">
        <v>0</v>
      </c>
      <c r="AT51" t="s">
        <v>53</v>
      </c>
    </row>
    <row r="52" spans="1:46">
      <c r="A52" t="s">
        <v>140</v>
      </c>
      <c r="B52" t="s">
        <v>141</v>
      </c>
      <c r="C52">
        <v>0</v>
      </c>
      <c r="D52">
        <v>0</v>
      </c>
      <c r="E52" t="s">
        <v>53</v>
      </c>
      <c r="F52">
        <v>0</v>
      </c>
      <c r="G52" t="s">
        <v>53</v>
      </c>
      <c r="H52">
        <v>0</v>
      </c>
      <c r="I52">
        <v>0</v>
      </c>
      <c r="J52">
        <v>0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53</v>
      </c>
      <c r="Q52" t="s">
        <v>53</v>
      </c>
      <c r="R52" t="s">
        <v>53</v>
      </c>
      <c r="S52" t="s">
        <v>53</v>
      </c>
      <c r="T52">
        <v>0</v>
      </c>
      <c r="U52">
        <v>0</v>
      </c>
      <c r="V52">
        <v>0</v>
      </c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t="s">
        <v>53</v>
      </c>
      <c r="AQ52" t="s">
        <v>53</v>
      </c>
      <c r="AR52" t="s">
        <v>53</v>
      </c>
      <c r="AS52">
        <v>0</v>
      </c>
      <c r="AT52" t="s">
        <v>53</v>
      </c>
    </row>
    <row r="53" spans="1:46">
      <c r="A53" t="s">
        <v>142</v>
      </c>
      <c r="B53" t="s">
        <v>143</v>
      </c>
      <c r="C53">
        <v>0</v>
      </c>
      <c r="D53">
        <v>0</v>
      </c>
      <c r="E53" t="s">
        <v>53</v>
      </c>
      <c r="F53">
        <v>0</v>
      </c>
      <c r="G53" t="s">
        <v>53</v>
      </c>
      <c r="H53">
        <v>0</v>
      </c>
      <c r="I53">
        <v>0</v>
      </c>
      <c r="J53">
        <v>0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53</v>
      </c>
      <c r="Q53" t="s">
        <v>53</v>
      </c>
      <c r="R53" t="s">
        <v>53</v>
      </c>
      <c r="S53" t="s">
        <v>53</v>
      </c>
      <c r="T53">
        <v>0</v>
      </c>
      <c r="U53">
        <v>0</v>
      </c>
      <c r="V53">
        <v>0</v>
      </c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t="s">
        <v>53</v>
      </c>
      <c r="AQ53" t="s">
        <v>53</v>
      </c>
      <c r="AR53" t="s">
        <v>53</v>
      </c>
      <c r="AS53">
        <v>0</v>
      </c>
      <c r="AT53" t="s">
        <v>53</v>
      </c>
    </row>
    <row r="54" spans="1:46">
      <c r="A54" t="s">
        <v>144</v>
      </c>
      <c r="B54" t="s">
        <v>145</v>
      </c>
      <c r="C54">
        <v>0</v>
      </c>
      <c r="D54">
        <v>0</v>
      </c>
      <c r="E54" t="s">
        <v>53</v>
      </c>
      <c r="F54">
        <v>0</v>
      </c>
      <c r="G54" t="s">
        <v>53</v>
      </c>
      <c r="H54">
        <v>0</v>
      </c>
      <c r="I54">
        <v>0</v>
      </c>
      <c r="J54">
        <v>0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53</v>
      </c>
      <c r="Q54" t="s">
        <v>53</v>
      </c>
      <c r="R54" t="s">
        <v>53</v>
      </c>
      <c r="S54" t="s">
        <v>53</v>
      </c>
      <c r="T54">
        <v>0</v>
      </c>
      <c r="U54">
        <v>0</v>
      </c>
      <c r="V54">
        <v>0</v>
      </c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 t="s">
        <v>53</v>
      </c>
      <c r="AQ54" t="s">
        <v>53</v>
      </c>
      <c r="AR54" t="s">
        <v>53</v>
      </c>
      <c r="AS54">
        <v>0</v>
      </c>
      <c r="AT54" t="s">
        <v>53</v>
      </c>
    </row>
    <row r="55" spans="1:46">
      <c r="A55" t="s">
        <v>146</v>
      </c>
      <c r="B55" t="s">
        <v>147</v>
      </c>
      <c r="C55">
        <v>891</v>
      </c>
      <c r="D55">
        <v>891</v>
      </c>
      <c r="E55" t="s">
        <v>53</v>
      </c>
      <c r="F55">
        <v>891</v>
      </c>
      <c r="G55" t="s">
        <v>53</v>
      </c>
      <c r="H55">
        <v>569</v>
      </c>
      <c r="I55">
        <v>569</v>
      </c>
      <c r="J55">
        <v>0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53</v>
      </c>
      <c r="Q55" t="s">
        <v>53</v>
      </c>
      <c r="R55" t="s">
        <v>53</v>
      </c>
      <c r="S55" t="s">
        <v>53</v>
      </c>
      <c r="T55">
        <v>322</v>
      </c>
      <c r="U55">
        <v>322</v>
      </c>
      <c r="V55">
        <v>0</v>
      </c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t="s">
        <v>53</v>
      </c>
      <c r="AQ55" t="s">
        <v>53</v>
      </c>
      <c r="AR55" t="s">
        <v>53</v>
      </c>
      <c r="AS55">
        <v>0</v>
      </c>
      <c r="AT55" t="s">
        <v>53</v>
      </c>
    </row>
    <row r="56" spans="1:46">
      <c r="A56" t="s">
        <v>148</v>
      </c>
      <c r="B56" t="s">
        <v>149</v>
      </c>
      <c r="C56">
        <v>0</v>
      </c>
      <c r="D56">
        <v>0</v>
      </c>
      <c r="E56" t="s">
        <v>53</v>
      </c>
      <c r="F56">
        <v>0</v>
      </c>
      <c r="G56" t="s">
        <v>53</v>
      </c>
      <c r="H56">
        <v>0</v>
      </c>
      <c r="I56">
        <v>0</v>
      </c>
      <c r="J56">
        <v>0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53</v>
      </c>
      <c r="Q56" t="s">
        <v>53</v>
      </c>
      <c r="R56" t="s">
        <v>53</v>
      </c>
      <c r="S56" t="s">
        <v>53</v>
      </c>
      <c r="T56">
        <v>0</v>
      </c>
      <c r="U56">
        <v>0</v>
      </c>
      <c r="V56">
        <v>0</v>
      </c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53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53</v>
      </c>
      <c r="AQ56" t="s">
        <v>53</v>
      </c>
      <c r="AR56" t="s">
        <v>53</v>
      </c>
      <c r="AS56">
        <v>0</v>
      </c>
      <c r="AT56" t="s">
        <v>53</v>
      </c>
    </row>
    <row r="57" spans="1:46">
      <c r="A57" t="s">
        <v>150</v>
      </c>
      <c r="B57" t="s">
        <v>151</v>
      </c>
      <c r="C57">
        <v>0</v>
      </c>
      <c r="D57">
        <v>0</v>
      </c>
      <c r="E57" t="s">
        <v>53</v>
      </c>
      <c r="F57">
        <v>0</v>
      </c>
      <c r="G57" t="s">
        <v>53</v>
      </c>
      <c r="H57">
        <v>0</v>
      </c>
      <c r="I57">
        <v>0</v>
      </c>
      <c r="J57">
        <v>0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53</v>
      </c>
      <c r="Q57" t="s">
        <v>53</v>
      </c>
      <c r="R57" t="s">
        <v>53</v>
      </c>
      <c r="S57" t="s">
        <v>53</v>
      </c>
      <c r="T57">
        <v>0</v>
      </c>
      <c r="U57">
        <v>0</v>
      </c>
      <c r="V57">
        <v>0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53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t="s">
        <v>53</v>
      </c>
      <c r="AQ57" t="s">
        <v>53</v>
      </c>
      <c r="AR57" t="s">
        <v>53</v>
      </c>
      <c r="AS57">
        <v>0</v>
      </c>
      <c r="AT57" t="s">
        <v>53</v>
      </c>
    </row>
    <row r="58" spans="1:46">
      <c r="A58" t="s">
        <v>152</v>
      </c>
      <c r="B58" t="s">
        <v>153</v>
      </c>
      <c r="C58">
        <v>0</v>
      </c>
      <c r="D58">
        <v>0</v>
      </c>
      <c r="E58" t="s">
        <v>53</v>
      </c>
      <c r="F58">
        <v>0</v>
      </c>
      <c r="G58" t="s">
        <v>53</v>
      </c>
      <c r="H58">
        <v>0</v>
      </c>
      <c r="I58">
        <v>0</v>
      </c>
      <c r="J58">
        <v>0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53</v>
      </c>
      <c r="Q58" t="s">
        <v>53</v>
      </c>
      <c r="R58" t="s">
        <v>53</v>
      </c>
      <c r="S58" t="s">
        <v>53</v>
      </c>
      <c r="T58">
        <v>0</v>
      </c>
      <c r="U58">
        <v>0</v>
      </c>
      <c r="V58">
        <v>0</v>
      </c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53</v>
      </c>
      <c r="AC58" t="s">
        <v>53</v>
      </c>
      <c r="AD58" t="s">
        <v>53</v>
      </c>
      <c r="AE58" t="s">
        <v>53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t="s">
        <v>53</v>
      </c>
      <c r="AQ58" t="s">
        <v>53</v>
      </c>
      <c r="AR58" t="s">
        <v>53</v>
      </c>
      <c r="AS58">
        <v>0</v>
      </c>
      <c r="AT58" t="s">
        <v>53</v>
      </c>
    </row>
    <row r="59" spans="1:46">
      <c r="A59" t="s">
        <v>154</v>
      </c>
      <c r="B59" t="s">
        <v>155</v>
      </c>
      <c r="C59">
        <v>516</v>
      </c>
      <c r="D59">
        <v>516</v>
      </c>
      <c r="E59" t="s">
        <v>53</v>
      </c>
      <c r="F59">
        <v>516</v>
      </c>
      <c r="G59" t="s">
        <v>53</v>
      </c>
      <c r="H59">
        <v>181</v>
      </c>
      <c r="I59">
        <v>181</v>
      </c>
      <c r="J59">
        <v>0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53</v>
      </c>
      <c r="Q59" t="s">
        <v>53</v>
      </c>
      <c r="R59" t="s">
        <v>53</v>
      </c>
      <c r="S59" t="s">
        <v>53</v>
      </c>
      <c r="T59">
        <v>335</v>
      </c>
      <c r="U59">
        <v>335</v>
      </c>
      <c r="V59">
        <v>0</v>
      </c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53</v>
      </c>
      <c r="AC59" t="s">
        <v>53</v>
      </c>
      <c r="AD59" t="s">
        <v>53</v>
      </c>
      <c r="AE59" t="s">
        <v>53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53</v>
      </c>
      <c r="AQ59" t="s">
        <v>53</v>
      </c>
      <c r="AR59" t="s">
        <v>53</v>
      </c>
      <c r="AS59">
        <v>0</v>
      </c>
      <c r="AT59" t="s">
        <v>53</v>
      </c>
    </row>
    <row r="60" spans="1:46">
      <c r="A60" t="s">
        <v>156</v>
      </c>
      <c r="B60" t="s">
        <v>157</v>
      </c>
      <c r="C60">
        <v>0</v>
      </c>
      <c r="D60">
        <v>0</v>
      </c>
      <c r="E60" t="s">
        <v>53</v>
      </c>
      <c r="F60">
        <v>0</v>
      </c>
      <c r="G60" t="s">
        <v>53</v>
      </c>
      <c r="H60">
        <v>0</v>
      </c>
      <c r="I60">
        <v>0</v>
      </c>
      <c r="J60">
        <v>0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53</v>
      </c>
      <c r="Q60" t="s">
        <v>53</v>
      </c>
      <c r="R60" t="s">
        <v>53</v>
      </c>
      <c r="S60" t="s">
        <v>53</v>
      </c>
      <c r="T60">
        <v>0</v>
      </c>
      <c r="U60">
        <v>0</v>
      </c>
      <c r="V60">
        <v>0</v>
      </c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t="s">
        <v>53</v>
      </c>
      <c r="AQ60" t="s">
        <v>53</v>
      </c>
      <c r="AR60" t="s">
        <v>53</v>
      </c>
      <c r="AS60">
        <v>0</v>
      </c>
      <c r="AT60" t="s">
        <v>53</v>
      </c>
    </row>
    <row r="61" spans="1:46">
      <c r="A61" t="s">
        <v>158</v>
      </c>
      <c r="B61" t="s">
        <v>159</v>
      </c>
      <c r="C61">
        <v>0</v>
      </c>
      <c r="D61">
        <v>0</v>
      </c>
      <c r="E61" t="s">
        <v>53</v>
      </c>
      <c r="F61">
        <v>0</v>
      </c>
      <c r="G61" t="s">
        <v>53</v>
      </c>
      <c r="H61">
        <v>0</v>
      </c>
      <c r="I61">
        <v>0</v>
      </c>
      <c r="J61">
        <v>0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53</v>
      </c>
      <c r="Q61" t="s">
        <v>53</v>
      </c>
      <c r="R61" t="s">
        <v>53</v>
      </c>
      <c r="S61" t="s">
        <v>53</v>
      </c>
      <c r="T61">
        <v>0</v>
      </c>
      <c r="U61">
        <v>0</v>
      </c>
      <c r="V61">
        <v>0</v>
      </c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">
        <v>53</v>
      </c>
      <c r="AQ61" t="s">
        <v>53</v>
      </c>
      <c r="AR61" t="s">
        <v>53</v>
      </c>
      <c r="AS61">
        <v>0</v>
      </c>
      <c r="AT61" t="s">
        <v>53</v>
      </c>
    </row>
    <row r="62" spans="1:46">
      <c r="A62" t="s">
        <v>160</v>
      </c>
      <c r="B62" t="s">
        <v>161</v>
      </c>
      <c r="C62">
        <v>0</v>
      </c>
      <c r="D62">
        <v>0</v>
      </c>
      <c r="E62" t="s">
        <v>53</v>
      </c>
      <c r="F62">
        <v>0</v>
      </c>
      <c r="G62" t="s">
        <v>53</v>
      </c>
      <c r="H62">
        <v>0</v>
      </c>
      <c r="I62">
        <v>0</v>
      </c>
      <c r="J62">
        <v>0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53</v>
      </c>
      <c r="Q62" t="s">
        <v>53</v>
      </c>
      <c r="R62" t="s">
        <v>53</v>
      </c>
      <c r="S62" t="s">
        <v>53</v>
      </c>
      <c r="T62">
        <v>0</v>
      </c>
      <c r="U62">
        <v>0</v>
      </c>
      <c r="V62">
        <v>0</v>
      </c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53</v>
      </c>
      <c r="AC62" t="s">
        <v>53</v>
      </c>
      <c r="AD62" t="s">
        <v>53</v>
      </c>
      <c r="AE62" t="s">
        <v>53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t="s">
        <v>53</v>
      </c>
      <c r="AQ62" t="s">
        <v>53</v>
      </c>
      <c r="AR62" t="s">
        <v>53</v>
      </c>
      <c r="AS62">
        <v>0</v>
      </c>
      <c r="AT62" t="s">
        <v>53</v>
      </c>
    </row>
    <row r="63" spans="1:46">
      <c r="A63" t="s">
        <v>162</v>
      </c>
      <c r="B63" t="s">
        <v>163</v>
      </c>
      <c r="C63">
        <v>0</v>
      </c>
      <c r="D63">
        <v>0</v>
      </c>
      <c r="E63" t="s">
        <v>53</v>
      </c>
      <c r="F63">
        <v>0</v>
      </c>
      <c r="G63" t="s">
        <v>53</v>
      </c>
      <c r="H63">
        <v>0</v>
      </c>
      <c r="I63">
        <v>0</v>
      </c>
      <c r="J63">
        <v>0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53</v>
      </c>
      <c r="Q63" t="s">
        <v>53</v>
      </c>
      <c r="R63" t="s">
        <v>53</v>
      </c>
      <c r="S63" t="s">
        <v>53</v>
      </c>
      <c r="T63">
        <v>0</v>
      </c>
      <c r="U63">
        <v>0</v>
      </c>
      <c r="V63">
        <v>0</v>
      </c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53</v>
      </c>
      <c r="AC63" t="s">
        <v>53</v>
      </c>
      <c r="AD63" t="s">
        <v>53</v>
      </c>
      <c r="AE63" t="s">
        <v>53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t="s">
        <v>53</v>
      </c>
      <c r="AQ63" t="s">
        <v>53</v>
      </c>
      <c r="AR63" t="s">
        <v>53</v>
      </c>
      <c r="AS63">
        <v>0</v>
      </c>
      <c r="AT63" t="s">
        <v>53</v>
      </c>
    </row>
    <row r="64" spans="1:46">
      <c r="A64" t="s">
        <v>164</v>
      </c>
      <c r="B64" t="s">
        <v>165</v>
      </c>
      <c r="C64">
        <v>0</v>
      </c>
      <c r="D64">
        <v>0</v>
      </c>
      <c r="E64" t="s">
        <v>53</v>
      </c>
      <c r="F64">
        <v>0</v>
      </c>
      <c r="G64" t="s">
        <v>53</v>
      </c>
      <c r="H64">
        <v>0</v>
      </c>
      <c r="I64">
        <v>0</v>
      </c>
      <c r="J64">
        <v>0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53</v>
      </c>
      <c r="Q64" t="s">
        <v>53</v>
      </c>
      <c r="R64" t="s">
        <v>53</v>
      </c>
      <c r="S64" t="s">
        <v>53</v>
      </c>
      <c r="T64">
        <v>0</v>
      </c>
      <c r="U64">
        <v>0</v>
      </c>
      <c r="V64">
        <v>0</v>
      </c>
      <c r="W64" t="s">
        <v>53</v>
      </c>
      <c r="X64" t="s">
        <v>53</v>
      </c>
      <c r="Y64" t="s">
        <v>53</v>
      </c>
      <c r="Z64" t="s">
        <v>53</v>
      </c>
      <c r="AA64" t="s">
        <v>53</v>
      </c>
      <c r="AB64" t="s">
        <v>53</v>
      </c>
      <c r="AC64" t="s">
        <v>53</v>
      </c>
      <c r="AD64" t="s">
        <v>53</v>
      </c>
      <c r="AE64" t="s">
        <v>53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t="s">
        <v>53</v>
      </c>
      <c r="AQ64" t="s">
        <v>53</v>
      </c>
      <c r="AR64" t="s">
        <v>53</v>
      </c>
      <c r="AS64">
        <v>0</v>
      </c>
      <c r="AT64" t="s">
        <v>53</v>
      </c>
    </row>
    <row r="65" spans="1:46">
      <c r="A65" t="s">
        <v>166</v>
      </c>
      <c r="B65" t="s">
        <v>167</v>
      </c>
      <c r="C65">
        <v>0</v>
      </c>
      <c r="D65">
        <v>0</v>
      </c>
      <c r="E65" t="s">
        <v>53</v>
      </c>
      <c r="F65">
        <v>0</v>
      </c>
      <c r="G65" t="s">
        <v>53</v>
      </c>
      <c r="H65">
        <v>0</v>
      </c>
      <c r="I65">
        <v>0</v>
      </c>
      <c r="J65">
        <v>0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53</v>
      </c>
      <c r="Q65" t="s">
        <v>53</v>
      </c>
      <c r="R65" t="s">
        <v>53</v>
      </c>
      <c r="S65" t="s">
        <v>53</v>
      </c>
      <c r="T65">
        <v>0</v>
      </c>
      <c r="U65">
        <v>0</v>
      </c>
      <c r="V65">
        <v>0</v>
      </c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53</v>
      </c>
      <c r="AC65" t="s">
        <v>53</v>
      </c>
      <c r="AD65" t="s">
        <v>53</v>
      </c>
      <c r="AE65" t="s">
        <v>53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t="s">
        <v>53</v>
      </c>
      <c r="AQ65" t="s">
        <v>53</v>
      </c>
      <c r="AR65" t="s">
        <v>53</v>
      </c>
      <c r="AS65">
        <v>0</v>
      </c>
      <c r="AT65" t="s">
        <v>53</v>
      </c>
    </row>
    <row r="66" spans="1:46">
      <c r="A66" t="s">
        <v>168</v>
      </c>
      <c r="B66" t="s">
        <v>169</v>
      </c>
      <c r="C66">
        <v>0</v>
      </c>
      <c r="D66">
        <v>0</v>
      </c>
      <c r="E66" t="s">
        <v>53</v>
      </c>
      <c r="F66">
        <v>0</v>
      </c>
      <c r="G66" t="s">
        <v>53</v>
      </c>
      <c r="H66">
        <v>0</v>
      </c>
      <c r="I66">
        <v>0</v>
      </c>
      <c r="J66">
        <v>0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53</v>
      </c>
      <c r="Q66" t="s">
        <v>53</v>
      </c>
      <c r="R66" t="s">
        <v>53</v>
      </c>
      <c r="S66" t="s">
        <v>53</v>
      </c>
      <c r="T66">
        <v>0</v>
      </c>
      <c r="U66">
        <v>0</v>
      </c>
      <c r="V66">
        <v>0</v>
      </c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53</v>
      </c>
      <c r="AC66" t="s">
        <v>53</v>
      </c>
      <c r="AD66" t="s">
        <v>53</v>
      </c>
      <c r="AE66" t="s">
        <v>53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t="s">
        <v>53</v>
      </c>
      <c r="AQ66" t="s">
        <v>53</v>
      </c>
      <c r="AR66" t="s">
        <v>53</v>
      </c>
      <c r="AS66">
        <v>0</v>
      </c>
      <c r="AT66" t="s">
        <v>53</v>
      </c>
    </row>
    <row r="67" spans="1:46">
      <c r="A67" t="s">
        <v>170</v>
      </c>
      <c r="B67" t="s">
        <v>171</v>
      </c>
      <c r="C67">
        <v>0</v>
      </c>
      <c r="D67">
        <v>0</v>
      </c>
      <c r="E67" t="s">
        <v>53</v>
      </c>
      <c r="F67">
        <v>0</v>
      </c>
      <c r="G67" t="s">
        <v>53</v>
      </c>
      <c r="H67">
        <v>0</v>
      </c>
      <c r="I67">
        <v>0</v>
      </c>
      <c r="J67">
        <v>0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53</v>
      </c>
      <c r="Q67" t="s">
        <v>53</v>
      </c>
      <c r="R67" t="s">
        <v>53</v>
      </c>
      <c r="S67" t="s">
        <v>53</v>
      </c>
      <c r="T67">
        <v>0</v>
      </c>
      <c r="U67">
        <v>0</v>
      </c>
      <c r="V67">
        <v>0</v>
      </c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53</v>
      </c>
      <c r="AC67" t="s">
        <v>53</v>
      </c>
      <c r="AD67" t="s">
        <v>53</v>
      </c>
      <c r="AE67" t="s">
        <v>53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t="s">
        <v>53</v>
      </c>
      <c r="AQ67" t="s">
        <v>53</v>
      </c>
      <c r="AR67" t="s">
        <v>53</v>
      </c>
      <c r="AS67">
        <v>0</v>
      </c>
      <c r="AT67" t="s">
        <v>53</v>
      </c>
    </row>
    <row r="68" spans="1:46">
      <c r="A68" t="s">
        <v>172</v>
      </c>
      <c r="B68" t="s">
        <v>173</v>
      </c>
      <c r="C68">
        <v>0</v>
      </c>
      <c r="D68">
        <v>0</v>
      </c>
      <c r="E68" t="s">
        <v>53</v>
      </c>
      <c r="F68">
        <v>0</v>
      </c>
      <c r="G68" t="s">
        <v>53</v>
      </c>
      <c r="H68">
        <v>0</v>
      </c>
      <c r="I68">
        <v>0</v>
      </c>
      <c r="J68">
        <v>0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53</v>
      </c>
      <c r="Q68" t="s">
        <v>53</v>
      </c>
      <c r="R68" t="s">
        <v>53</v>
      </c>
      <c r="S68" t="s">
        <v>53</v>
      </c>
      <c r="T68">
        <v>0</v>
      </c>
      <c r="U68">
        <v>0</v>
      </c>
      <c r="V68">
        <v>0</v>
      </c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53</v>
      </c>
      <c r="AC68" t="s">
        <v>53</v>
      </c>
      <c r="AD68" t="s">
        <v>53</v>
      </c>
      <c r="AE68" t="s">
        <v>53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t="s">
        <v>53</v>
      </c>
      <c r="AQ68" t="s">
        <v>53</v>
      </c>
      <c r="AR68" t="s">
        <v>53</v>
      </c>
      <c r="AS68">
        <v>0</v>
      </c>
      <c r="AT68" t="s">
        <v>53</v>
      </c>
    </row>
    <row r="69" spans="1:46">
      <c r="A69" t="s">
        <v>174</v>
      </c>
      <c r="B69" t="s">
        <v>175</v>
      </c>
      <c r="C69">
        <v>0</v>
      </c>
      <c r="D69">
        <v>0</v>
      </c>
      <c r="E69" t="s">
        <v>53</v>
      </c>
      <c r="F69">
        <v>0</v>
      </c>
      <c r="G69" t="s">
        <v>53</v>
      </c>
      <c r="H69">
        <v>0</v>
      </c>
      <c r="I69">
        <v>0</v>
      </c>
      <c r="J69">
        <v>0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53</v>
      </c>
      <c r="Q69" t="s">
        <v>53</v>
      </c>
      <c r="R69" t="s">
        <v>53</v>
      </c>
      <c r="S69" t="s">
        <v>53</v>
      </c>
      <c r="T69">
        <v>0</v>
      </c>
      <c r="U69">
        <v>0</v>
      </c>
      <c r="V69">
        <v>0</v>
      </c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53</v>
      </c>
      <c r="AC69" t="s">
        <v>53</v>
      </c>
      <c r="AD69" t="s">
        <v>53</v>
      </c>
      <c r="AE69" t="s">
        <v>53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t="s">
        <v>53</v>
      </c>
      <c r="AQ69" t="s">
        <v>53</v>
      </c>
      <c r="AR69" t="s">
        <v>53</v>
      </c>
      <c r="AS69">
        <v>0</v>
      </c>
      <c r="AT69" t="s">
        <v>53</v>
      </c>
    </row>
    <row r="70" spans="1:46">
      <c r="A70" t="s">
        <v>176</v>
      </c>
      <c r="B70" t="s">
        <v>177</v>
      </c>
      <c r="C70">
        <v>0</v>
      </c>
      <c r="D70">
        <v>0</v>
      </c>
      <c r="E70" t="s">
        <v>53</v>
      </c>
      <c r="F70">
        <v>0</v>
      </c>
      <c r="G70" t="s">
        <v>53</v>
      </c>
      <c r="H70">
        <v>0</v>
      </c>
      <c r="I70">
        <v>0</v>
      </c>
      <c r="J70">
        <v>0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53</v>
      </c>
      <c r="Q70" t="s">
        <v>53</v>
      </c>
      <c r="R70" t="s">
        <v>53</v>
      </c>
      <c r="S70" t="s">
        <v>53</v>
      </c>
      <c r="T70">
        <v>0</v>
      </c>
      <c r="U70">
        <v>0</v>
      </c>
      <c r="V70">
        <v>0</v>
      </c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53</v>
      </c>
      <c r="AC70" t="s">
        <v>53</v>
      </c>
      <c r="AD70" t="s">
        <v>53</v>
      </c>
      <c r="AE70" t="s">
        <v>53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t="s">
        <v>53</v>
      </c>
      <c r="AQ70" t="s">
        <v>53</v>
      </c>
      <c r="AR70" t="s">
        <v>53</v>
      </c>
      <c r="AS70">
        <v>0</v>
      </c>
      <c r="AT70" t="s">
        <v>53</v>
      </c>
    </row>
    <row r="71" spans="1:46">
      <c r="A71" t="s">
        <v>178</v>
      </c>
      <c r="B71" t="s">
        <v>179</v>
      </c>
      <c r="C71">
        <v>0</v>
      </c>
      <c r="D71">
        <v>0</v>
      </c>
      <c r="E71" t="s">
        <v>53</v>
      </c>
      <c r="F71">
        <v>0</v>
      </c>
      <c r="G71" t="s">
        <v>53</v>
      </c>
      <c r="H71">
        <v>0</v>
      </c>
      <c r="I71">
        <v>0</v>
      </c>
      <c r="J71">
        <v>0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53</v>
      </c>
      <c r="Q71" t="s">
        <v>53</v>
      </c>
      <c r="R71" t="s">
        <v>53</v>
      </c>
      <c r="S71" t="s">
        <v>53</v>
      </c>
      <c r="T71">
        <v>0</v>
      </c>
      <c r="U71">
        <v>0</v>
      </c>
      <c r="V71">
        <v>0</v>
      </c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53</v>
      </c>
      <c r="AC71" t="s">
        <v>53</v>
      </c>
      <c r="AD71" t="s">
        <v>53</v>
      </c>
      <c r="AE71" t="s">
        <v>53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t="s">
        <v>53</v>
      </c>
      <c r="AQ71" t="s">
        <v>53</v>
      </c>
      <c r="AR71" t="s">
        <v>53</v>
      </c>
      <c r="AS71">
        <v>0</v>
      </c>
      <c r="AT71" t="s">
        <v>53</v>
      </c>
    </row>
    <row r="72" spans="1:46">
      <c r="A72" t="s">
        <v>180</v>
      </c>
      <c r="B72" t="s">
        <v>181</v>
      </c>
      <c r="C72">
        <v>0</v>
      </c>
      <c r="D72">
        <v>0</v>
      </c>
      <c r="E72" t="s">
        <v>53</v>
      </c>
      <c r="F72">
        <v>0</v>
      </c>
      <c r="G72" t="s">
        <v>53</v>
      </c>
      <c r="H72">
        <v>0</v>
      </c>
      <c r="I72">
        <v>0</v>
      </c>
      <c r="J72">
        <v>0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53</v>
      </c>
      <c r="Q72" t="s">
        <v>53</v>
      </c>
      <c r="R72" t="s">
        <v>53</v>
      </c>
      <c r="S72" t="s">
        <v>53</v>
      </c>
      <c r="T72">
        <v>0</v>
      </c>
      <c r="U72">
        <v>0</v>
      </c>
      <c r="V72">
        <v>0</v>
      </c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53</v>
      </c>
      <c r="AC72" t="s">
        <v>53</v>
      </c>
      <c r="AD72" t="s">
        <v>53</v>
      </c>
      <c r="AE72" t="s">
        <v>53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t="s">
        <v>53</v>
      </c>
      <c r="AQ72" t="s">
        <v>53</v>
      </c>
      <c r="AR72" t="s">
        <v>53</v>
      </c>
      <c r="AS72">
        <v>0</v>
      </c>
      <c r="AT72" t="s">
        <v>53</v>
      </c>
    </row>
    <row r="73" spans="1:46">
      <c r="A73" t="s">
        <v>182</v>
      </c>
      <c r="B73" t="s">
        <v>183</v>
      </c>
      <c r="C73">
        <v>0</v>
      </c>
      <c r="D73">
        <v>0</v>
      </c>
      <c r="E73" t="s">
        <v>53</v>
      </c>
      <c r="F73">
        <v>0</v>
      </c>
      <c r="G73" t="s">
        <v>53</v>
      </c>
      <c r="H73">
        <v>0</v>
      </c>
      <c r="I73">
        <v>0</v>
      </c>
      <c r="J73">
        <v>0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53</v>
      </c>
      <c r="Q73" t="s">
        <v>53</v>
      </c>
      <c r="R73" t="s">
        <v>53</v>
      </c>
      <c r="S73" t="s">
        <v>53</v>
      </c>
      <c r="T73">
        <v>0</v>
      </c>
      <c r="U73">
        <v>0</v>
      </c>
      <c r="V73">
        <v>0</v>
      </c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53</v>
      </c>
      <c r="AC73" t="s">
        <v>53</v>
      </c>
      <c r="AD73" t="s">
        <v>53</v>
      </c>
      <c r="AE73" t="s">
        <v>53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 t="s">
        <v>53</v>
      </c>
      <c r="AQ73" t="s">
        <v>53</v>
      </c>
      <c r="AR73" t="s">
        <v>53</v>
      </c>
      <c r="AS73">
        <v>0</v>
      </c>
      <c r="AT73" t="s">
        <v>53</v>
      </c>
    </row>
    <row r="74" spans="1:46">
      <c r="A74" t="s">
        <v>184</v>
      </c>
      <c r="B74" t="s">
        <v>185</v>
      </c>
      <c r="C74">
        <v>0</v>
      </c>
      <c r="D74">
        <v>0</v>
      </c>
      <c r="E74" t="s">
        <v>53</v>
      </c>
      <c r="F74">
        <v>0</v>
      </c>
      <c r="G74" t="s">
        <v>53</v>
      </c>
      <c r="H74">
        <v>0</v>
      </c>
      <c r="I74">
        <v>0</v>
      </c>
      <c r="J74">
        <v>0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53</v>
      </c>
      <c r="Q74" t="s">
        <v>53</v>
      </c>
      <c r="R74" t="s">
        <v>53</v>
      </c>
      <c r="S74" t="s">
        <v>53</v>
      </c>
      <c r="T74">
        <v>0</v>
      </c>
      <c r="U74">
        <v>0</v>
      </c>
      <c r="V74">
        <v>0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53</v>
      </c>
      <c r="AD74" t="s">
        <v>53</v>
      </c>
      <c r="AE74" t="s">
        <v>53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 t="s">
        <v>53</v>
      </c>
      <c r="AQ74" t="s">
        <v>53</v>
      </c>
      <c r="AR74" t="s">
        <v>53</v>
      </c>
      <c r="AS74">
        <v>0</v>
      </c>
      <c r="AT74" t="s">
        <v>53</v>
      </c>
    </row>
    <row r="75" spans="1:46">
      <c r="A75" t="s">
        <v>186</v>
      </c>
      <c r="B75" t="s">
        <v>187</v>
      </c>
      <c r="C75">
        <v>0</v>
      </c>
      <c r="D75">
        <v>0</v>
      </c>
      <c r="E75" t="s">
        <v>53</v>
      </c>
      <c r="F75">
        <v>0</v>
      </c>
      <c r="G75" t="s">
        <v>53</v>
      </c>
      <c r="H75">
        <v>0</v>
      </c>
      <c r="I75">
        <v>0</v>
      </c>
      <c r="J75">
        <v>0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53</v>
      </c>
      <c r="Q75" t="s">
        <v>53</v>
      </c>
      <c r="R75" t="s">
        <v>53</v>
      </c>
      <c r="S75" t="s">
        <v>53</v>
      </c>
      <c r="T75">
        <v>0</v>
      </c>
      <c r="U75">
        <v>0</v>
      </c>
      <c r="V75">
        <v>0</v>
      </c>
      <c r="W75" t="s">
        <v>53</v>
      </c>
      <c r="X75" t="s">
        <v>53</v>
      </c>
      <c r="Y75" t="s">
        <v>53</v>
      </c>
      <c r="Z75" t="s">
        <v>53</v>
      </c>
      <c r="AA75" t="s">
        <v>53</v>
      </c>
      <c r="AB75" t="s">
        <v>53</v>
      </c>
      <c r="AC75" t="s">
        <v>53</v>
      </c>
      <c r="AD75" t="s">
        <v>53</v>
      </c>
      <c r="AE75" t="s">
        <v>53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t="s">
        <v>53</v>
      </c>
      <c r="AQ75" t="s">
        <v>53</v>
      </c>
      <c r="AR75" t="s">
        <v>53</v>
      </c>
      <c r="AS75">
        <v>0</v>
      </c>
      <c r="AT75" t="s">
        <v>53</v>
      </c>
    </row>
    <row r="76" spans="1:46">
      <c r="A76" t="s">
        <v>188</v>
      </c>
      <c r="B76" t="s">
        <v>189</v>
      </c>
      <c r="C76">
        <v>0</v>
      </c>
      <c r="D76">
        <v>0</v>
      </c>
      <c r="E76" t="s">
        <v>53</v>
      </c>
      <c r="F76">
        <v>0</v>
      </c>
      <c r="G76" t="s">
        <v>53</v>
      </c>
      <c r="H76">
        <v>0</v>
      </c>
      <c r="I76">
        <v>0</v>
      </c>
      <c r="J76">
        <v>0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53</v>
      </c>
      <c r="Q76" t="s">
        <v>53</v>
      </c>
      <c r="R76" t="s">
        <v>53</v>
      </c>
      <c r="S76" t="s">
        <v>53</v>
      </c>
      <c r="T76">
        <v>0</v>
      </c>
      <c r="U76">
        <v>0</v>
      </c>
      <c r="V76">
        <v>0</v>
      </c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53</v>
      </c>
      <c r="AC76" t="s">
        <v>53</v>
      </c>
      <c r="AD76" t="s">
        <v>53</v>
      </c>
      <c r="AE76" t="s">
        <v>53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t="s">
        <v>53</v>
      </c>
      <c r="AQ76" t="s">
        <v>53</v>
      </c>
      <c r="AR76" t="s">
        <v>53</v>
      </c>
      <c r="AS76">
        <v>0</v>
      </c>
      <c r="AT76" t="s">
        <v>53</v>
      </c>
    </row>
    <row r="77" spans="1:46">
      <c r="A77" t="s">
        <v>190</v>
      </c>
      <c r="B77" t="s">
        <v>191</v>
      </c>
      <c r="C77">
        <v>0</v>
      </c>
      <c r="D77">
        <v>0</v>
      </c>
      <c r="E77" t="s">
        <v>53</v>
      </c>
      <c r="F77">
        <v>0</v>
      </c>
      <c r="G77" t="s">
        <v>53</v>
      </c>
      <c r="H77">
        <v>0</v>
      </c>
      <c r="I77">
        <v>0</v>
      </c>
      <c r="J77">
        <v>0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53</v>
      </c>
      <c r="Q77" t="s">
        <v>53</v>
      </c>
      <c r="R77" t="s">
        <v>53</v>
      </c>
      <c r="S77" t="s">
        <v>53</v>
      </c>
      <c r="T77">
        <v>0</v>
      </c>
      <c r="U77">
        <v>0</v>
      </c>
      <c r="V77">
        <v>0</v>
      </c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53</v>
      </c>
      <c r="AC77" t="s">
        <v>53</v>
      </c>
      <c r="AD77" t="s">
        <v>53</v>
      </c>
      <c r="AE77" t="s">
        <v>53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t="s">
        <v>53</v>
      </c>
      <c r="AQ77" t="s">
        <v>53</v>
      </c>
      <c r="AR77" t="s">
        <v>53</v>
      </c>
      <c r="AS77">
        <v>0</v>
      </c>
      <c r="AT77" t="s">
        <v>53</v>
      </c>
    </row>
    <row r="78" spans="1:46">
      <c r="A78" t="s">
        <v>192</v>
      </c>
      <c r="B78" t="s">
        <v>193</v>
      </c>
      <c r="C78">
        <v>0</v>
      </c>
      <c r="D78">
        <v>0</v>
      </c>
      <c r="E78" t="s">
        <v>53</v>
      </c>
      <c r="F78">
        <v>0</v>
      </c>
      <c r="G78" t="s">
        <v>53</v>
      </c>
      <c r="H78">
        <v>0</v>
      </c>
      <c r="I78">
        <v>0</v>
      </c>
      <c r="J78">
        <v>0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53</v>
      </c>
      <c r="Q78" t="s">
        <v>53</v>
      </c>
      <c r="R78" t="s">
        <v>53</v>
      </c>
      <c r="S78" t="s">
        <v>53</v>
      </c>
      <c r="T78">
        <v>0</v>
      </c>
      <c r="U78">
        <v>0</v>
      </c>
      <c r="V78">
        <v>0</v>
      </c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53</v>
      </c>
      <c r="AC78" t="s">
        <v>53</v>
      </c>
      <c r="AD78" t="s">
        <v>53</v>
      </c>
      <c r="AE78" t="s">
        <v>53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t="s">
        <v>53</v>
      </c>
      <c r="AQ78" t="s">
        <v>53</v>
      </c>
      <c r="AR78" t="s">
        <v>53</v>
      </c>
      <c r="AS78">
        <v>0</v>
      </c>
      <c r="AT78" t="s">
        <v>53</v>
      </c>
    </row>
    <row r="79" spans="1:46">
      <c r="A79" t="s">
        <v>194</v>
      </c>
      <c r="B79" t="s">
        <v>195</v>
      </c>
      <c r="C79">
        <v>0</v>
      </c>
      <c r="D79">
        <v>0</v>
      </c>
      <c r="E79" t="s">
        <v>53</v>
      </c>
      <c r="F79">
        <v>0</v>
      </c>
      <c r="G79" t="s">
        <v>53</v>
      </c>
      <c r="H79">
        <v>0</v>
      </c>
      <c r="I79">
        <v>0</v>
      </c>
      <c r="J79">
        <v>0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53</v>
      </c>
      <c r="Q79" t="s">
        <v>53</v>
      </c>
      <c r="R79" t="s">
        <v>53</v>
      </c>
      <c r="S79" t="s">
        <v>53</v>
      </c>
      <c r="T79">
        <v>0</v>
      </c>
      <c r="U79">
        <v>0</v>
      </c>
      <c r="V79">
        <v>0</v>
      </c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53</v>
      </c>
      <c r="AC79" t="s">
        <v>53</v>
      </c>
      <c r="AD79" t="s">
        <v>53</v>
      </c>
      <c r="AE79" t="s">
        <v>53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t="s">
        <v>53</v>
      </c>
      <c r="AQ79" t="s">
        <v>53</v>
      </c>
      <c r="AR79" t="s">
        <v>53</v>
      </c>
      <c r="AS79">
        <v>0</v>
      </c>
      <c r="AT79" t="s">
        <v>53</v>
      </c>
    </row>
    <row r="80" spans="1:46">
      <c r="A80" t="s">
        <v>196</v>
      </c>
      <c r="B80" t="s">
        <v>197</v>
      </c>
      <c r="C80">
        <v>0</v>
      </c>
      <c r="D80">
        <v>0</v>
      </c>
      <c r="E80" t="s">
        <v>53</v>
      </c>
      <c r="F80">
        <v>0</v>
      </c>
      <c r="G80" t="s">
        <v>53</v>
      </c>
      <c r="H80">
        <v>0</v>
      </c>
      <c r="I80">
        <v>0</v>
      </c>
      <c r="J80">
        <v>0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53</v>
      </c>
      <c r="Q80" t="s">
        <v>53</v>
      </c>
      <c r="R80" t="s">
        <v>53</v>
      </c>
      <c r="S80" t="s">
        <v>53</v>
      </c>
      <c r="T80">
        <v>0</v>
      </c>
      <c r="U80">
        <v>0</v>
      </c>
      <c r="V80">
        <v>0</v>
      </c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53</v>
      </c>
      <c r="AC80" t="s">
        <v>53</v>
      </c>
      <c r="AD80" t="s">
        <v>53</v>
      </c>
      <c r="AE80" t="s">
        <v>53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t="s">
        <v>53</v>
      </c>
      <c r="AQ80" t="s">
        <v>53</v>
      </c>
      <c r="AR80" t="s">
        <v>53</v>
      </c>
      <c r="AS80">
        <v>0</v>
      </c>
      <c r="AT80" t="s">
        <v>53</v>
      </c>
    </row>
    <row r="81" spans="1:46">
      <c r="A81" t="s">
        <v>198</v>
      </c>
      <c r="B81" t="s">
        <v>199</v>
      </c>
      <c r="C81">
        <v>0</v>
      </c>
      <c r="D81">
        <v>0</v>
      </c>
      <c r="E81" t="s">
        <v>53</v>
      </c>
      <c r="F81">
        <v>0</v>
      </c>
      <c r="G81" t="s">
        <v>53</v>
      </c>
      <c r="H81">
        <v>0</v>
      </c>
      <c r="I81">
        <v>0</v>
      </c>
      <c r="J81">
        <v>0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53</v>
      </c>
      <c r="Q81" t="s">
        <v>53</v>
      </c>
      <c r="R81" t="s">
        <v>53</v>
      </c>
      <c r="S81" t="s">
        <v>53</v>
      </c>
      <c r="T81">
        <v>0</v>
      </c>
      <c r="U81">
        <v>0</v>
      </c>
      <c r="V81">
        <v>0</v>
      </c>
      <c r="W81" t="s">
        <v>53</v>
      </c>
      <c r="X81" t="s">
        <v>53</v>
      </c>
      <c r="Y81" t="s">
        <v>53</v>
      </c>
      <c r="Z81" t="s">
        <v>53</v>
      </c>
      <c r="AA81" t="s">
        <v>53</v>
      </c>
      <c r="AB81" t="s">
        <v>53</v>
      </c>
      <c r="AC81" t="s">
        <v>53</v>
      </c>
      <c r="AD81" t="s">
        <v>53</v>
      </c>
      <c r="AE81" t="s">
        <v>53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t="s">
        <v>53</v>
      </c>
      <c r="AQ81" t="s">
        <v>53</v>
      </c>
      <c r="AR81" t="s">
        <v>53</v>
      </c>
      <c r="AS81">
        <v>0</v>
      </c>
      <c r="AT81" t="s">
        <v>53</v>
      </c>
    </row>
    <row r="82" spans="1:46">
      <c r="A82" t="s">
        <v>200</v>
      </c>
      <c r="B82" t="s">
        <v>201</v>
      </c>
      <c r="C82">
        <v>0</v>
      </c>
      <c r="D82">
        <v>0</v>
      </c>
      <c r="E82" t="s">
        <v>53</v>
      </c>
      <c r="F82">
        <v>0</v>
      </c>
      <c r="G82" t="s">
        <v>53</v>
      </c>
      <c r="H82">
        <v>0</v>
      </c>
      <c r="I82">
        <v>0</v>
      </c>
      <c r="J82">
        <v>0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53</v>
      </c>
      <c r="Q82" t="s">
        <v>53</v>
      </c>
      <c r="R82" t="s">
        <v>53</v>
      </c>
      <c r="S82" t="s">
        <v>53</v>
      </c>
      <c r="T82">
        <v>0</v>
      </c>
      <c r="U82">
        <v>0</v>
      </c>
      <c r="V82">
        <v>0</v>
      </c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53</v>
      </c>
      <c r="AC82" t="s">
        <v>53</v>
      </c>
      <c r="AD82" t="s">
        <v>53</v>
      </c>
      <c r="AE82" t="s">
        <v>53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t="s">
        <v>53</v>
      </c>
      <c r="AQ82" t="s">
        <v>53</v>
      </c>
      <c r="AR82" t="s">
        <v>53</v>
      </c>
      <c r="AS82">
        <v>0</v>
      </c>
      <c r="AT82" t="s">
        <v>53</v>
      </c>
    </row>
    <row r="83" spans="1:46">
      <c r="A83" t="s">
        <v>202</v>
      </c>
      <c r="B83" t="s">
        <v>203</v>
      </c>
      <c r="C83">
        <v>0</v>
      </c>
      <c r="D83">
        <v>0</v>
      </c>
      <c r="E83" t="s">
        <v>53</v>
      </c>
      <c r="F83">
        <v>0</v>
      </c>
      <c r="G83" t="s">
        <v>53</v>
      </c>
      <c r="H83">
        <v>0</v>
      </c>
      <c r="I83">
        <v>0</v>
      </c>
      <c r="J83">
        <v>0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53</v>
      </c>
      <c r="Q83" t="s">
        <v>53</v>
      </c>
      <c r="R83" t="s">
        <v>53</v>
      </c>
      <c r="S83" t="s">
        <v>53</v>
      </c>
      <c r="T83">
        <v>0</v>
      </c>
      <c r="U83">
        <v>0</v>
      </c>
      <c r="V83">
        <v>0</v>
      </c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53</v>
      </c>
      <c r="AC83" t="s">
        <v>53</v>
      </c>
      <c r="AD83" t="s">
        <v>53</v>
      </c>
      <c r="AE83" t="s">
        <v>53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t="s">
        <v>53</v>
      </c>
      <c r="AQ83" t="s">
        <v>53</v>
      </c>
      <c r="AR83" t="s">
        <v>53</v>
      </c>
      <c r="AS83">
        <v>0</v>
      </c>
      <c r="AT83" t="s">
        <v>53</v>
      </c>
    </row>
    <row r="84" spans="1:46">
      <c r="A84" t="s">
        <v>204</v>
      </c>
      <c r="B84" t="s">
        <v>205</v>
      </c>
      <c r="C84">
        <v>0</v>
      </c>
      <c r="D84">
        <v>0</v>
      </c>
      <c r="E84" t="s">
        <v>53</v>
      </c>
      <c r="F84">
        <v>0</v>
      </c>
      <c r="G84" t="s">
        <v>53</v>
      </c>
      <c r="H84">
        <v>0</v>
      </c>
      <c r="I84">
        <v>0</v>
      </c>
      <c r="J84">
        <v>0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53</v>
      </c>
      <c r="Q84" t="s">
        <v>53</v>
      </c>
      <c r="R84" t="s">
        <v>53</v>
      </c>
      <c r="S84" t="s">
        <v>53</v>
      </c>
      <c r="T84">
        <v>0</v>
      </c>
      <c r="U84">
        <v>0</v>
      </c>
      <c r="V84">
        <v>0</v>
      </c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53</v>
      </c>
      <c r="AC84" t="s">
        <v>53</v>
      </c>
      <c r="AD84" t="s">
        <v>53</v>
      </c>
      <c r="AE84" t="s">
        <v>53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t="s">
        <v>53</v>
      </c>
      <c r="AQ84" t="s">
        <v>53</v>
      </c>
      <c r="AR84" t="s">
        <v>53</v>
      </c>
      <c r="AS84">
        <v>0</v>
      </c>
      <c r="AT84" t="s">
        <v>53</v>
      </c>
    </row>
    <row r="85" spans="1:46">
      <c r="A85" t="s">
        <v>206</v>
      </c>
      <c r="B85" t="s">
        <v>207</v>
      </c>
      <c r="C85">
        <v>0</v>
      </c>
      <c r="D85">
        <v>0</v>
      </c>
      <c r="E85" t="s">
        <v>53</v>
      </c>
      <c r="F85">
        <v>0</v>
      </c>
      <c r="G85" t="s">
        <v>53</v>
      </c>
      <c r="H85">
        <v>0</v>
      </c>
      <c r="I85">
        <v>0</v>
      </c>
      <c r="J85">
        <v>0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53</v>
      </c>
      <c r="Q85" t="s">
        <v>53</v>
      </c>
      <c r="R85" t="s">
        <v>53</v>
      </c>
      <c r="S85" t="s">
        <v>53</v>
      </c>
      <c r="T85">
        <v>0</v>
      </c>
      <c r="U85">
        <v>0</v>
      </c>
      <c r="V85">
        <v>0</v>
      </c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53</v>
      </c>
      <c r="AC85" t="s">
        <v>53</v>
      </c>
      <c r="AD85" t="s">
        <v>53</v>
      </c>
      <c r="AE85" t="s">
        <v>53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t="s">
        <v>53</v>
      </c>
      <c r="AQ85" t="s">
        <v>53</v>
      </c>
      <c r="AR85" t="s">
        <v>53</v>
      </c>
      <c r="AS85">
        <v>0</v>
      </c>
      <c r="AT85" t="s">
        <v>53</v>
      </c>
    </row>
    <row r="86" spans="1:46">
      <c r="A86" t="s">
        <v>208</v>
      </c>
      <c r="B86" t="s">
        <v>209</v>
      </c>
      <c r="C86">
        <v>0</v>
      </c>
      <c r="D86">
        <v>0</v>
      </c>
      <c r="E86" t="s">
        <v>53</v>
      </c>
      <c r="F86">
        <v>0</v>
      </c>
      <c r="G86" t="s">
        <v>53</v>
      </c>
      <c r="H86">
        <v>0</v>
      </c>
      <c r="I86">
        <v>0</v>
      </c>
      <c r="J86">
        <v>0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53</v>
      </c>
      <c r="Q86" t="s">
        <v>53</v>
      </c>
      <c r="R86" t="s">
        <v>53</v>
      </c>
      <c r="S86" t="s">
        <v>53</v>
      </c>
      <c r="T86">
        <v>0</v>
      </c>
      <c r="U86">
        <v>0</v>
      </c>
      <c r="V86">
        <v>0</v>
      </c>
      <c r="W86" t="s">
        <v>53</v>
      </c>
      <c r="X86" t="s">
        <v>53</v>
      </c>
      <c r="Y86" t="s">
        <v>53</v>
      </c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E86" t="s">
        <v>53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t="s">
        <v>53</v>
      </c>
      <c r="AQ86" t="s">
        <v>53</v>
      </c>
      <c r="AR86" t="s">
        <v>53</v>
      </c>
      <c r="AS86">
        <v>0</v>
      </c>
      <c r="AT86" t="s">
        <v>53</v>
      </c>
    </row>
    <row r="87" spans="1:46">
      <c r="A87" t="s">
        <v>210</v>
      </c>
      <c r="B87" t="s">
        <v>211</v>
      </c>
      <c r="C87">
        <v>0</v>
      </c>
      <c r="D87">
        <v>0</v>
      </c>
      <c r="E87" t="s">
        <v>53</v>
      </c>
      <c r="F87">
        <v>0</v>
      </c>
      <c r="G87" t="s">
        <v>53</v>
      </c>
      <c r="H87">
        <v>0</v>
      </c>
      <c r="I87">
        <v>0</v>
      </c>
      <c r="J87">
        <v>0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53</v>
      </c>
      <c r="Q87" t="s">
        <v>53</v>
      </c>
      <c r="R87" t="s">
        <v>53</v>
      </c>
      <c r="S87" t="s">
        <v>53</v>
      </c>
      <c r="T87">
        <v>0</v>
      </c>
      <c r="U87">
        <v>0</v>
      </c>
      <c r="V87">
        <v>0</v>
      </c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53</v>
      </c>
      <c r="AC87" t="s">
        <v>53</v>
      </c>
      <c r="AD87" t="s">
        <v>53</v>
      </c>
      <c r="AE87" t="s">
        <v>53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t="s">
        <v>53</v>
      </c>
      <c r="AQ87" t="s">
        <v>53</v>
      </c>
      <c r="AR87" t="s">
        <v>53</v>
      </c>
      <c r="AS87">
        <v>0</v>
      </c>
      <c r="AT87" t="s">
        <v>53</v>
      </c>
    </row>
    <row r="88" spans="1:46">
      <c r="A88" t="s">
        <v>212</v>
      </c>
      <c r="B88" t="s">
        <v>213</v>
      </c>
      <c r="C88">
        <v>0</v>
      </c>
      <c r="D88">
        <v>0</v>
      </c>
      <c r="E88" t="s">
        <v>53</v>
      </c>
      <c r="F88">
        <v>0</v>
      </c>
      <c r="G88" t="s">
        <v>53</v>
      </c>
      <c r="H88">
        <v>0</v>
      </c>
      <c r="I88">
        <v>0</v>
      </c>
      <c r="J88">
        <v>0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53</v>
      </c>
      <c r="Q88" t="s">
        <v>53</v>
      </c>
      <c r="R88" t="s">
        <v>53</v>
      </c>
      <c r="S88" t="s">
        <v>53</v>
      </c>
      <c r="T88">
        <v>0</v>
      </c>
      <c r="U88">
        <v>0</v>
      </c>
      <c r="V88">
        <v>0</v>
      </c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53</v>
      </c>
      <c r="AC88" t="s">
        <v>53</v>
      </c>
      <c r="AD88" t="s">
        <v>53</v>
      </c>
      <c r="AE88" t="s">
        <v>53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t="s">
        <v>53</v>
      </c>
      <c r="AQ88" t="s">
        <v>53</v>
      </c>
      <c r="AR88" t="s">
        <v>53</v>
      </c>
      <c r="AS88">
        <v>0</v>
      </c>
      <c r="AT88" t="s">
        <v>53</v>
      </c>
    </row>
    <row r="89" spans="1:46">
      <c r="A89" t="s">
        <v>214</v>
      </c>
      <c r="B89" t="s">
        <v>215</v>
      </c>
      <c r="C89">
        <v>0</v>
      </c>
      <c r="D89">
        <v>0</v>
      </c>
      <c r="E89" t="s">
        <v>53</v>
      </c>
      <c r="F89">
        <v>0</v>
      </c>
      <c r="G89" t="s">
        <v>53</v>
      </c>
      <c r="H89">
        <v>0</v>
      </c>
      <c r="I89">
        <v>0</v>
      </c>
      <c r="J89">
        <v>0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53</v>
      </c>
      <c r="Q89" t="s">
        <v>53</v>
      </c>
      <c r="R89" t="s">
        <v>53</v>
      </c>
      <c r="S89" t="s">
        <v>53</v>
      </c>
      <c r="T89">
        <v>0</v>
      </c>
      <c r="U89">
        <v>0</v>
      </c>
      <c r="V89">
        <v>0</v>
      </c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53</v>
      </c>
      <c r="AC89" t="s">
        <v>53</v>
      </c>
      <c r="AD89" t="s">
        <v>53</v>
      </c>
      <c r="AE89" t="s">
        <v>53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t="s">
        <v>53</v>
      </c>
      <c r="AQ89" t="s">
        <v>53</v>
      </c>
      <c r="AR89" t="s">
        <v>53</v>
      </c>
      <c r="AS89">
        <v>0</v>
      </c>
      <c r="AT89" t="s">
        <v>53</v>
      </c>
    </row>
    <row r="90" spans="1:46">
      <c r="A90" t="s">
        <v>216</v>
      </c>
      <c r="B90" t="s">
        <v>217</v>
      </c>
      <c r="C90">
        <v>0</v>
      </c>
      <c r="D90">
        <v>0</v>
      </c>
      <c r="E90" t="s">
        <v>53</v>
      </c>
      <c r="F90">
        <v>0</v>
      </c>
      <c r="G90" t="s">
        <v>53</v>
      </c>
      <c r="H90">
        <v>0</v>
      </c>
      <c r="I90">
        <v>0</v>
      </c>
      <c r="J90">
        <v>0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53</v>
      </c>
      <c r="Q90" t="s">
        <v>53</v>
      </c>
      <c r="R90" t="s">
        <v>53</v>
      </c>
      <c r="S90" t="s">
        <v>53</v>
      </c>
      <c r="T90">
        <v>0</v>
      </c>
      <c r="U90">
        <v>0</v>
      </c>
      <c r="V90">
        <v>0</v>
      </c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53</v>
      </c>
      <c r="AC90" t="s">
        <v>53</v>
      </c>
      <c r="AD90" t="s">
        <v>53</v>
      </c>
      <c r="AE90" t="s">
        <v>53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t="s">
        <v>53</v>
      </c>
      <c r="AQ90" t="s">
        <v>53</v>
      </c>
      <c r="AR90" t="s">
        <v>53</v>
      </c>
      <c r="AS90">
        <v>0</v>
      </c>
      <c r="AT90" t="s">
        <v>53</v>
      </c>
    </row>
    <row r="91" spans="1:46">
      <c r="A91" t="s">
        <v>218</v>
      </c>
      <c r="B91" t="s">
        <v>219</v>
      </c>
      <c r="C91">
        <v>0</v>
      </c>
      <c r="D91">
        <v>0</v>
      </c>
      <c r="E91" t="s">
        <v>53</v>
      </c>
      <c r="F91">
        <v>0</v>
      </c>
      <c r="G91" t="s">
        <v>53</v>
      </c>
      <c r="H91">
        <v>0</v>
      </c>
      <c r="I91">
        <v>0</v>
      </c>
      <c r="J91">
        <v>0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53</v>
      </c>
      <c r="Q91" t="s">
        <v>53</v>
      </c>
      <c r="R91" t="s">
        <v>53</v>
      </c>
      <c r="S91" t="s">
        <v>53</v>
      </c>
      <c r="T91">
        <v>0</v>
      </c>
      <c r="U91">
        <v>0</v>
      </c>
      <c r="V91">
        <v>0</v>
      </c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53</v>
      </c>
      <c r="AC91" t="s">
        <v>53</v>
      </c>
      <c r="AD91" t="s">
        <v>53</v>
      </c>
      <c r="AE91" t="s">
        <v>53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t="s">
        <v>53</v>
      </c>
      <c r="AQ91" t="s">
        <v>53</v>
      </c>
      <c r="AR91" t="s">
        <v>53</v>
      </c>
      <c r="AS91">
        <v>0</v>
      </c>
      <c r="AT91" t="s">
        <v>53</v>
      </c>
    </row>
    <row r="92" spans="1:46">
      <c r="A92" t="s">
        <v>220</v>
      </c>
      <c r="B92" t="s">
        <v>221</v>
      </c>
      <c r="C92">
        <v>0</v>
      </c>
      <c r="D92">
        <v>0</v>
      </c>
      <c r="E92" t="s">
        <v>53</v>
      </c>
      <c r="F92">
        <v>0</v>
      </c>
      <c r="G92" t="s">
        <v>53</v>
      </c>
      <c r="H92">
        <v>0</v>
      </c>
      <c r="I92">
        <v>0</v>
      </c>
      <c r="J92">
        <v>0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53</v>
      </c>
      <c r="Q92" t="s">
        <v>53</v>
      </c>
      <c r="R92" t="s">
        <v>53</v>
      </c>
      <c r="S92" t="s">
        <v>53</v>
      </c>
      <c r="T92">
        <v>0</v>
      </c>
      <c r="U92">
        <v>0</v>
      </c>
      <c r="V92">
        <v>0</v>
      </c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53</v>
      </c>
      <c r="AC92" t="s">
        <v>53</v>
      </c>
      <c r="AD92" t="s">
        <v>53</v>
      </c>
      <c r="AE92" t="s">
        <v>53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t="s">
        <v>53</v>
      </c>
      <c r="AQ92" t="s">
        <v>53</v>
      </c>
      <c r="AR92" t="s">
        <v>53</v>
      </c>
      <c r="AS92">
        <v>0</v>
      </c>
      <c r="AT92" t="s">
        <v>53</v>
      </c>
    </row>
    <row r="93" spans="1:46">
      <c r="A93" t="s">
        <v>222</v>
      </c>
      <c r="B93" t="s">
        <v>223</v>
      </c>
      <c r="C93">
        <v>0</v>
      </c>
      <c r="D93">
        <v>0</v>
      </c>
      <c r="E93" t="s">
        <v>53</v>
      </c>
      <c r="F93">
        <v>0</v>
      </c>
      <c r="G93" t="s">
        <v>53</v>
      </c>
      <c r="H93">
        <v>0</v>
      </c>
      <c r="I93">
        <v>0</v>
      </c>
      <c r="J93">
        <v>0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53</v>
      </c>
      <c r="Q93" t="s">
        <v>53</v>
      </c>
      <c r="R93" t="s">
        <v>53</v>
      </c>
      <c r="S93" t="s">
        <v>53</v>
      </c>
      <c r="T93">
        <v>0</v>
      </c>
      <c r="U93">
        <v>0</v>
      </c>
      <c r="V93">
        <v>0</v>
      </c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53</v>
      </c>
      <c r="AC93" t="s">
        <v>53</v>
      </c>
      <c r="AD93" t="s">
        <v>53</v>
      </c>
      <c r="AE93" t="s">
        <v>53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 t="s">
        <v>53</v>
      </c>
      <c r="AQ93" t="s">
        <v>53</v>
      </c>
      <c r="AR93" t="s">
        <v>53</v>
      </c>
      <c r="AS93">
        <v>0</v>
      </c>
      <c r="AT93" t="s">
        <v>53</v>
      </c>
    </row>
    <row r="94" spans="1:46">
      <c r="A94" t="s">
        <v>224</v>
      </c>
      <c r="B94" t="s">
        <v>225</v>
      </c>
      <c r="C94">
        <v>0</v>
      </c>
      <c r="D94">
        <v>0</v>
      </c>
      <c r="E94" t="s">
        <v>53</v>
      </c>
      <c r="F94">
        <v>0</v>
      </c>
      <c r="G94" t="s">
        <v>53</v>
      </c>
      <c r="H94">
        <v>0</v>
      </c>
      <c r="I94">
        <v>0</v>
      </c>
      <c r="J94">
        <v>0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53</v>
      </c>
      <c r="Q94" t="s">
        <v>53</v>
      </c>
      <c r="R94" t="s">
        <v>53</v>
      </c>
      <c r="S94" t="s">
        <v>53</v>
      </c>
      <c r="T94">
        <v>0</v>
      </c>
      <c r="U94">
        <v>0</v>
      </c>
      <c r="V94">
        <v>0</v>
      </c>
      <c r="W94" t="s">
        <v>53</v>
      </c>
      <c r="X94" t="s">
        <v>53</v>
      </c>
      <c r="Y94" t="s">
        <v>53</v>
      </c>
      <c r="Z94" t="s">
        <v>53</v>
      </c>
      <c r="AA94" t="s">
        <v>53</v>
      </c>
      <c r="AB94" t="s">
        <v>53</v>
      </c>
      <c r="AC94" t="s">
        <v>53</v>
      </c>
      <c r="AD94" t="s">
        <v>53</v>
      </c>
      <c r="AE94" t="s">
        <v>53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t="s">
        <v>53</v>
      </c>
      <c r="AQ94" t="s">
        <v>53</v>
      </c>
      <c r="AR94" t="s">
        <v>53</v>
      </c>
      <c r="AS94">
        <v>0</v>
      </c>
      <c r="AT94" t="s">
        <v>53</v>
      </c>
    </row>
    <row r="95" spans="1:46">
      <c r="A95" t="s">
        <v>226</v>
      </c>
      <c r="B95" t="s">
        <v>227</v>
      </c>
      <c r="C95">
        <v>0</v>
      </c>
      <c r="D95">
        <v>0</v>
      </c>
      <c r="E95" t="s">
        <v>53</v>
      </c>
      <c r="F95">
        <v>0</v>
      </c>
      <c r="G95" t="s">
        <v>53</v>
      </c>
      <c r="H95">
        <v>0</v>
      </c>
      <c r="I95">
        <v>0</v>
      </c>
      <c r="J95">
        <v>0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53</v>
      </c>
      <c r="S95" t="s">
        <v>53</v>
      </c>
      <c r="T95">
        <v>0</v>
      </c>
      <c r="U95">
        <v>0</v>
      </c>
      <c r="V95">
        <v>0</v>
      </c>
      <c r="W95" t="s">
        <v>53</v>
      </c>
      <c r="X95" t="s">
        <v>53</v>
      </c>
      <c r="Y95" t="s">
        <v>53</v>
      </c>
      <c r="Z95" t="s">
        <v>53</v>
      </c>
      <c r="AA95" t="s">
        <v>53</v>
      </c>
      <c r="AB95" t="s">
        <v>53</v>
      </c>
      <c r="AC95" t="s">
        <v>53</v>
      </c>
      <c r="AD95" t="s">
        <v>53</v>
      </c>
      <c r="AE95" t="s">
        <v>53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t="s">
        <v>53</v>
      </c>
      <c r="AQ95" t="s">
        <v>53</v>
      </c>
      <c r="AR95" t="s">
        <v>53</v>
      </c>
      <c r="AS95">
        <v>0</v>
      </c>
      <c r="AT95" t="s">
        <v>53</v>
      </c>
    </row>
    <row r="96" spans="1:46">
      <c r="A96" t="s">
        <v>228</v>
      </c>
      <c r="B96" t="s">
        <v>229</v>
      </c>
      <c r="C96">
        <v>0</v>
      </c>
      <c r="D96">
        <v>0</v>
      </c>
      <c r="E96" t="s">
        <v>53</v>
      </c>
      <c r="F96">
        <v>0</v>
      </c>
      <c r="G96" t="s">
        <v>53</v>
      </c>
      <c r="H96">
        <v>0</v>
      </c>
      <c r="I96">
        <v>0</v>
      </c>
      <c r="J96">
        <v>0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53</v>
      </c>
      <c r="Q96" t="s">
        <v>53</v>
      </c>
      <c r="R96" t="s">
        <v>53</v>
      </c>
      <c r="S96" t="s">
        <v>53</v>
      </c>
      <c r="T96">
        <v>0</v>
      </c>
      <c r="U96">
        <v>0</v>
      </c>
      <c r="V96">
        <v>0</v>
      </c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53</v>
      </c>
      <c r="AC96" t="s">
        <v>53</v>
      </c>
      <c r="AD96" t="s">
        <v>53</v>
      </c>
      <c r="AE96" t="s">
        <v>53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t="s">
        <v>53</v>
      </c>
      <c r="AQ96" t="s">
        <v>53</v>
      </c>
      <c r="AR96" t="s">
        <v>53</v>
      </c>
      <c r="AS96">
        <v>0</v>
      </c>
      <c r="AT96" t="s">
        <v>53</v>
      </c>
    </row>
    <row r="97" spans="1:46">
      <c r="A97" t="s">
        <v>230</v>
      </c>
      <c r="B97" t="s">
        <v>231</v>
      </c>
      <c r="C97">
        <v>0</v>
      </c>
      <c r="D97">
        <v>0</v>
      </c>
      <c r="E97" t="s">
        <v>53</v>
      </c>
      <c r="F97">
        <v>0</v>
      </c>
      <c r="G97" t="s">
        <v>53</v>
      </c>
      <c r="H97">
        <v>0</v>
      </c>
      <c r="I97">
        <v>0</v>
      </c>
      <c r="J97">
        <v>0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53</v>
      </c>
      <c r="Q97" t="s">
        <v>53</v>
      </c>
      <c r="R97" t="s">
        <v>53</v>
      </c>
      <c r="S97" t="s">
        <v>53</v>
      </c>
      <c r="T97">
        <v>0</v>
      </c>
      <c r="U97">
        <v>0</v>
      </c>
      <c r="V97">
        <v>0</v>
      </c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53</v>
      </c>
      <c r="AC97" t="s">
        <v>53</v>
      </c>
      <c r="AD97" t="s">
        <v>53</v>
      </c>
      <c r="AE97" t="s">
        <v>53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t="s">
        <v>53</v>
      </c>
      <c r="AQ97" t="s">
        <v>53</v>
      </c>
      <c r="AR97" t="s">
        <v>53</v>
      </c>
      <c r="AS97">
        <v>0</v>
      </c>
      <c r="AT97" t="s">
        <v>53</v>
      </c>
    </row>
    <row r="98" spans="1:46">
      <c r="A98" t="s">
        <v>232</v>
      </c>
      <c r="B98" t="s">
        <v>233</v>
      </c>
      <c r="C98">
        <v>1214</v>
      </c>
      <c r="D98">
        <v>1214</v>
      </c>
      <c r="E98" t="s">
        <v>53</v>
      </c>
      <c r="F98">
        <v>1270</v>
      </c>
      <c r="G98" t="s">
        <v>53</v>
      </c>
      <c r="H98">
        <v>289</v>
      </c>
      <c r="I98">
        <v>254</v>
      </c>
      <c r="J98">
        <v>35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53</v>
      </c>
      <c r="Q98" t="s">
        <v>53</v>
      </c>
      <c r="R98" t="s">
        <v>53</v>
      </c>
      <c r="S98" t="s">
        <v>53</v>
      </c>
      <c r="T98">
        <v>925</v>
      </c>
      <c r="U98">
        <v>904</v>
      </c>
      <c r="V98">
        <v>21</v>
      </c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53</v>
      </c>
      <c r="AC98" t="s">
        <v>53</v>
      </c>
      <c r="AD98" t="s">
        <v>53</v>
      </c>
      <c r="AE98" t="s">
        <v>53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t="s">
        <v>53</v>
      </c>
      <c r="AQ98" t="s">
        <v>53</v>
      </c>
      <c r="AR98" t="s">
        <v>53</v>
      </c>
      <c r="AS98">
        <v>0</v>
      </c>
      <c r="AT98" t="s">
        <v>53</v>
      </c>
    </row>
    <row r="99" spans="1:46">
      <c r="A99" t="s">
        <v>234</v>
      </c>
      <c r="B99" t="s">
        <v>235</v>
      </c>
      <c r="C99">
        <v>0</v>
      </c>
      <c r="D99">
        <v>0</v>
      </c>
      <c r="E99" t="s">
        <v>53</v>
      </c>
      <c r="F99">
        <v>0</v>
      </c>
      <c r="G99" t="s">
        <v>53</v>
      </c>
      <c r="H99">
        <v>0</v>
      </c>
      <c r="I99">
        <v>0</v>
      </c>
      <c r="J99">
        <v>0</v>
      </c>
      <c r="K99" t="s">
        <v>53</v>
      </c>
      <c r="L99" t="s">
        <v>53</v>
      </c>
      <c r="M99" t="s">
        <v>53</v>
      </c>
      <c r="N99" t="s">
        <v>53</v>
      </c>
      <c r="O99" t="s">
        <v>53</v>
      </c>
      <c r="P99" t="s">
        <v>53</v>
      </c>
      <c r="Q99" t="s">
        <v>53</v>
      </c>
      <c r="R99" t="s">
        <v>53</v>
      </c>
      <c r="S99" t="s">
        <v>53</v>
      </c>
      <c r="T99">
        <v>0</v>
      </c>
      <c r="U99">
        <v>0</v>
      </c>
      <c r="V99">
        <v>0</v>
      </c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53</v>
      </c>
      <c r="AC99" t="s">
        <v>53</v>
      </c>
      <c r="AD99" t="s">
        <v>53</v>
      </c>
      <c r="AE99" t="s">
        <v>53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t="s">
        <v>53</v>
      </c>
      <c r="AQ99" t="s">
        <v>53</v>
      </c>
      <c r="AR99" t="s">
        <v>53</v>
      </c>
      <c r="AS99">
        <v>0</v>
      </c>
      <c r="AT99" t="s">
        <v>53</v>
      </c>
    </row>
    <row r="100" spans="1:46">
      <c r="A100" t="s">
        <v>236</v>
      </c>
      <c r="B100" t="s">
        <v>237</v>
      </c>
      <c r="C100">
        <v>0</v>
      </c>
      <c r="D100">
        <v>0</v>
      </c>
      <c r="E100" t="s">
        <v>53</v>
      </c>
      <c r="F100">
        <v>0</v>
      </c>
      <c r="G100" t="s">
        <v>53</v>
      </c>
      <c r="H100">
        <v>0</v>
      </c>
      <c r="I100">
        <v>0</v>
      </c>
      <c r="J100">
        <v>0</v>
      </c>
      <c r="K100" t="s">
        <v>53</v>
      </c>
      <c r="L100" t="s">
        <v>53</v>
      </c>
      <c r="M100" t="s">
        <v>53</v>
      </c>
      <c r="N100" t="s">
        <v>53</v>
      </c>
      <c r="O100" t="s">
        <v>53</v>
      </c>
      <c r="P100" t="s">
        <v>53</v>
      </c>
      <c r="Q100" t="s">
        <v>53</v>
      </c>
      <c r="R100" t="s">
        <v>53</v>
      </c>
      <c r="S100" t="s">
        <v>53</v>
      </c>
      <c r="T100">
        <v>0</v>
      </c>
      <c r="U100">
        <v>0</v>
      </c>
      <c r="V100">
        <v>0</v>
      </c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53</v>
      </c>
      <c r="AC100" t="s">
        <v>53</v>
      </c>
      <c r="AD100" t="s">
        <v>53</v>
      </c>
      <c r="AE100" t="s">
        <v>53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 t="s">
        <v>53</v>
      </c>
      <c r="AQ100" t="s">
        <v>53</v>
      </c>
      <c r="AR100" t="s">
        <v>53</v>
      </c>
      <c r="AS100">
        <v>0</v>
      </c>
      <c r="AT100" t="s">
        <v>53</v>
      </c>
    </row>
    <row r="101" spans="1:46">
      <c r="A101" t="s">
        <v>238</v>
      </c>
      <c r="B101" t="s">
        <v>239</v>
      </c>
      <c r="C101">
        <v>0</v>
      </c>
      <c r="D101">
        <v>0</v>
      </c>
      <c r="E101" t="s">
        <v>53</v>
      </c>
      <c r="F101">
        <v>0</v>
      </c>
      <c r="G101" t="s">
        <v>53</v>
      </c>
      <c r="H101">
        <v>0</v>
      </c>
      <c r="I101">
        <v>0</v>
      </c>
      <c r="J101">
        <v>0</v>
      </c>
      <c r="K101" t="s">
        <v>53</v>
      </c>
      <c r="L101" t="s">
        <v>53</v>
      </c>
      <c r="M101" t="s">
        <v>53</v>
      </c>
      <c r="N101" t="s">
        <v>53</v>
      </c>
      <c r="O101" t="s">
        <v>53</v>
      </c>
      <c r="P101" t="s">
        <v>53</v>
      </c>
      <c r="Q101" t="s">
        <v>53</v>
      </c>
      <c r="R101" t="s">
        <v>53</v>
      </c>
      <c r="S101" t="s">
        <v>53</v>
      </c>
      <c r="T101">
        <v>0</v>
      </c>
      <c r="U101">
        <v>0</v>
      </c>
      <c r="V101">
        <v>0</v>
      </c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53</v>
      </c>
      <c r="AC101" t="s">
        <v>53</v>
      </c>
      <c r="AD101" t="s">
        <v>53</v>
      </c>
      <c r="AE101" t="s">
        <v>53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 t="s">
        <v>53</v>
      </c>
      <c r="AQ101" t="s">
        <v>53</v>
      </c>
      <c r="AR101" t="s">
        <v>53</v>
      </c>
      <c r="AS101">
        <v>0</v>
      </c>
      <c r="AT101" t="s">
        <v>53</v>
      </c>
    </row>
    <row r="102" spans="1:46">
      <c r="A102" t="s">
        <v>240</v>
      </c>
      <c r="B102" t="s">
        <v>241</v>
      </c>
      <c r="C102">
        <v>0</v>
      </c>
      <c r="D102">
        <v>0</v>
      </c>
      <c r="E102" t="s">
        <v>53</v>
      </c>
      <c r="F102">
        <v>0</v>
      </c>
      <c r="G102" t="s">
        <v>53</v>
      </c>
      <c r="H102">
        <v>0</v>
      </c>
      <c r="I102">
        <v>0</v>
      </c>
      <c r="J102">
        <v>0</v>
      </c>
      <c r="K102" t="s">
        <v>53</v>
      </c>
      <c r="L102" t="s">
        <v>53</v>
      </c>
      <c r="M102" t="s">
        <v>53</v>
      </c>
      <c r="N102" t="s">
        <v>53</v>
      </c>
      <c r="O102" t="s">
        <v>53</v>
      </c>
      <c r="P102" t="s">
        <v>53</v>
      </c>
      <c r="Q102" t="s">
        <v>53</v>
      </c>
      <c r="R102" t="s">
        <v>53</v>
      </c>
      <c r="S102" t="s">
        <v>53</v>
      </c>
      <c r="T102">
        <v>0</v>
      </c>
      <c r="U102">
        <v>0</v>
      </c>
      <c r="V102">
        <v>0</v>
      </c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53</v>
      </c>
      <c r="AC102" t="s">
        <v>53</v>
      </c>
      <c r="AD102" t="s">
        <v>53</v>
      </c>
      <c r="AE102" t="s">
        <v>53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t="s">
        <v>53</v>
      </c>
      <c r="AQ102" t="s">
        <v>53</v>
      </c>
      <c r="AR102" t="s">
        <v>53</v>
      </c>
      <c r="AS102">
        <v>0</v>
      </c>
      <c r="AT102" t="s">
        <v>53</v>
      </c>
    </row>
    <row r="103" spans="1:46">
      <c r="A103" t="s">
        <v>242</v>
      </c>
      <c r="B103" t="s">
        <v>243</v>
      </c>
      <c r="C103">
        <v>0</v>
      </c>
      <c r="D103">
        <v>0</v>
      </c>
      <c r="E103" t="s">
        <v>53</v>
      </c>
      <c r="F103">
        <v>0</v>
      </c>
      <c r="G103" t="s">
        <v>53</v>
      </c>
      <c r="H103">
        <v>0</v>
      </c>
      <c r="I103">
        <v>0</v>
      </c>
      <c r="J103">
        <v>0</v>
      </c>
      <c r="K103" t="s">
        <v>53</v>
      </c>
      <c r="L103" t="s">
        <v>53</v>
      </c>
      <c r="M103" t="s">
        <v>53</v>
      </c>
      <c r="N103" t="s">
        <v>53</v>
      </c>
      <c r="O103" t="s">
        <v>53</v>
      </c>
      <c r="P103" t="s">
        <v>53</v>
      </c>
      <c r="Q103" t="s">
        <v>53</v>
      </c>
      <c r="R103" t="s">
        <v>53</v>
      </c>
      <c r="S103" t="s">
        <v>53</v>
      </c>
      <c r="T103">
        <v>0</v>
      </c>
      <c r="U103">
        <v>0</v>
      </c>
      <c r="V103">
        <v>0</v>
      </c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53</v>
      </c>
      <c r="AC103" t="s">
        <v>53</v>
      </c>
      <c r="AD103" t="s">
        <v>53</v>
      </c>
      <c r="AE103" t="s">
        <v>53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53</v>
      </c>
      <c r="AQ103" t="s">
        <v>53</v>
      </c>
      <c r="AR103" t="s">
        <v>53</v>
      </c>
      <c r="AS103">
        <v>0</v>
      </c>
      <c r="AT103" t="s">
        <v>53</v>
      </c>
    </row>
    <row r="104" spans="1:46">
      <c r="A104" t="s">
        <v>244</v>
      </c>
      <c r="B104" t="s">
        <v>245</v>
      </c>
      <c r="C104">
        <v>0</v>
      </c>
      <c r="D104">
        <v>0</v>
      </c>
      <c r="E104" t="s">
        <v>53</v>
      </c>
      <c r="F104">
        <v>0</v>
      </c>
      <c r="G104" t="s">
        <v>53</v>
      </c>
      <c r="H104">
        <v>0</v>
      </c>
      <c r="I104">
        <v>0</v>
      </c>
      <c r="J104">
        <v>0</v>
      </c>
      <c r="K104" t="s">
        <v>53</v>
      </c>
      <c r="L104" t="s">
        <v>53</v>
      </c>
      <c r="M104" t="s">
        <v>53</v>
      </c>
      <c r="N104" t="s">
        <v>53</v>
      </c>
      <c r="O104" t="s">
        <v>53</v>
      </c>
      <c r="P104" t="s">
        <v>53</v>
      </c>
      <c r="Q104" t="s">
        <v>53</v>
      </c>
      <c r="R104" t="s">
        <v>53</v>
      </c>
      <c r="S104" t="s">
        <v>53</v>
      </c>
      <c r="T104">
        <v>0</v>
      </c>
      <c r="U104">
        <v>0</v>
      </c>
      <c r="V104">
        <v>0</v>
      </c>
      <c r="W104" t="s">
        <v>53</v>
      </c>
      <c r="X104" t="s">
        <v>53</v>
      </c>
      <c r="Y104" t="s">
        <v>53</v>
      </c>
      <c r="Z104" t="s">
        <v>53</v>
      </c>
      <c r="AA104" t="s">
        <v>53</v>
      </c>
      <c r="AB104" t="s">
        <v>53</v>
      </c>
      <c r="AC104" t="s">
        <v>53</v>
      </c>
      <c r="AD104" t="s">
        <v>53</v>
      </c>
      <c r="AE104" t="s">
        <v>53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t="s">
        <v>53</v>
      </c>
      <c r="AQ104" t="s">
        <v>53</v>
      </c>
      <c r="AR104" t="s">
        <v>53</v>
      </c>
      <c r="AS104">
        <v>0</v>
      </c>
      <c r="AT104" t="s">
        <v>53</v>
      </c>
    </row>
    <row r="105" spans="1:46">
      <c r="A105" t="s">
        <v>246</v>
      </c>
      <c r="B105" t="s">
        <v>247</v>
      </c>
      <c r="C105">
        <v>0</v>
      </c>
      <c r="D105">
        <v>0</v>
      </c>
      <c r="E105" t="s">
        <v>53</v>
      </c>
      <c r="F105">
        <v>0</v>
      </c>
      <c r="G105" t="s">
        <v>53</v>
      </c>
      <c r="H105">
        <v>0</v>
      </c>
      <c r="I105">
        <v>0</v>
      </c>
      <c r="J105">
        <v>0</v>
      </c>
      <c r="K105" t="s">
        <v>53</v>
      </c>
      <c r="L105" t="s">
        <v>53</v>
      </c>
      <c r="M105" t="s">
        <v>53</v>
      </c>
      <c r="N105" t="s">
        <v>53</v>
      </c>
      <c r="O105" t="s">
        <v>53</v>
      </c>
      <c r="P105" t="s">
        <v>53</v>
      </c>
      <c r="Q105" t="s">
        <v>53</v>
      </c>
      <c r="R105" t="s">
        <v>53</v>
      </c>
      <c r="S105" t="s">
        <v>53</v>
      </c>
      <c r="T105">
        <v>0</v>
      </c>
      <c r="U105">
        <v>0</v>
      </c>
      <c r="V105">
        <v>0</v>
      </c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53</v>
      </c>
      <c r="AC105" t="s">
        <v>53</v>
      </c>
      <c r="AD105" t="s">
        <v>53</v>
      </c>
      <c r="AE105" t="s">
        <v>53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 t="s">
        <v>53</v>
      </c>
      <c r="AQ105" t="s">
        <v>53</v>
      </c>
      <c r="AR105" t="s">
        <v>53</v>
      </c>
      <c r="AS105">
        <v>0</v>
      </c>
      <c r="AT105" t="s">
        <v>53</v>
      </c>
    </row>
    <row r="106" spans="1:46">
      <c r="A106" t="s">
        <v>248</v>
      </c>
      <c r="B106" t="s">
        <v>249</v>
      </c>
      <c r="C106">
        <v>0</v>
      </c>
      <c r="D106">
        <v>0</v>
      </c>
      <c r="E106" t="s">
        <v>53</v>
      </c>
      <c r="F106">
        <v>0</v>
      </c>
      <c r="G106" t="s">
        <v>53</v>
      </c>
      <c r="H106">
        <v>0</v>
      </c>
      <c r="I106">
        <v>0</v>
      </c>
      <c r="J106">
        <v>0</v>
      </c>
      <c r="K106" t="s">
        <v>53</v>
      </c>
      <c r="L106" t="s">
        <v>53</v>
      </c>
      <c r="M106" t="s">
        <v>53</v>
      </c>
      <c r="N106" t="s">
        <v>53</v>
      </c>
      <c r="O106" t="s">
        <v>53</v>
      </c>
      <c r="P106" t="s">
        <v>53</v>
      </c>
      <c r="Q106" t="s">
        <v>53</v>
      </c>
      <c r="R106" t="s">
        <v>53</v>
      </c>
      <c r="S106" t="s">
        <v>53</v>
      </c>
      <c r="T106">
        <v>0</v>
      </c>
      <c r="U106">
        <v>0</v>
      </c>
      <c r="V106">
        <v>0</v>
      </c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53</v>
      </c>
      <c r="AC106" t="s">
        <v>53</v>
      </c>
      <c r="AD106" t="s">
        <v>53</v>
      </c>
      <c r="AE106" t="s">
        <v>53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 t="s">
        <v>53</v>
      </c>
      <c r="AQ106" t="s">
        <v>53</v>
      </c>
      <c r="AR106" t="s">
        <v>53</v>
      </c>
      <c r="AS106">
        <v>0</v>
      </c>
      <c r="AT106" t="s">
        <v>53</v>
      </c>
    </row>
    <row r="107" spans="1:46">
      <c r="A107" t="s">
        <v>250</v>
      </c>
      <c r="B107" t="s">
        <v>251</v>
      </c>
      <c r="C107">
        <v>0</v>
      </c>
      <c r="D107">
        <v>0</v>
      </c>
      <c r="E107" t="s">
        <v>53</v>
      </c>
      <c r="F107">
        <v>0</v>
      </c>
      <c r="G107" t="s">
        <v>53</v>
      </c>
      <c r="H107">
        <v>0</v>
      </c>
      <c r="I107">
        <v>0</v>
      </c>
      <c r="J107">
        <v>0</v>
      </c>
      <c r="K107" t="s">
        <v>53</v>
      </c>
      <c r="L107" t="s">
        <v>53</v>
      </c>
      <c r="M107" t="s">
        <v>53</v>
      </c>
      <c r="N107" t="s">
        <v>53</v>
      </c>
      <c r="O107" t="s">
        <v>53</v>
      </c>
      <c r="P107" t="s">
        <v>53</v>
      </c>
      <c r="Q107" t="s">
        <v>53</v>
      </c>
      <c r="R107" t="s">
        <v>53</v>
      </c>
      <c r="S107" t="s">
        <v>53</v>
      </c>
      <c r="T107">
        <v>0</v>
      </c>
      <c r="U107">
        <v>0</v>
      </c>
      <c r="V107">
        <v>0</v>
      </c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53</v>
      </c>
      <c r="AC107" t="s">
        <v>53</v>
      </c>
      <c r="AD107" t="s">
        <v>53</v>
      </c>
      <c r="AE107" t="s">
        <v>53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t="s">
        <v>53</v>
      </c>
      <c r="AQ107" t="s">
        <v>53</v>
      </c>
      <c r="AR107" t="s">
        <v>53</v>
      </c>
      <c r="AS107">
        <v>0</v>
      </c>
      <c r="AT107" t="s">
        <v>53</v>
      </c>
    </row>
    <row r="108" spans="1:46">
      <c r="A108" t="s">
        <v>252</v>
      </c>
      <c r="B108" t="s">
        <v>253</v>
      </c>
      <c r="C108">
        <v>0</v>
      </c>
      <c r="D108">
        <v>0</v>
      </c>
      <c r="E108" t="s">
        <v>53</v>
      </c>
      <c r="F108">
        <v>0</v>
      </c>
      <c r="G108" t="s">
        <v>53</v>
      </c>
      <c r="H108">
        <v>0</v>
      </c>
      <c r="I108">
        <v>0</v>
      </c>
      <c r="J108">
        <v>0</v>
      </c>
      <c r="K108" t="s">
        <v>53</v>
      </c>
      <c r="L108" t="s">
        <v>53</v>
      </c>
      <c r="M108" t="s">
        <v>53</v>
      </c>
      <c r="N108" t="s">
        <v>53</v>
      </c>
      <c r="O108" t="s">
        <v>53</v>
      </c>
      <c r="P108" t="s">
        <v>53</v>
      </c>
      <c r="Q108" t="s">
        <v>53</v>
      </c>
      <c r="R108" t="s">
        <v>53</v>
      </c>
      <c r="S108" t="s">
        <v>53</v>
      </c>
      <c r="T108">
        <v>0</v>
      </c>
      <c r="U108">
        <v>0</v>
      </c>
      <c r="V108">
        <v>0</v>
      </c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53</v>
      </c>
      <c r="AC108" t="s">
        <v>53</v>
      </c>
      <c r="AD108" t="s">
        <v>53</v>
      </c>
      <c r="AE108" t="s">
        <v>53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 t="s">
        <v>53</v>
      </c>
      <c r="AQ108" t="s">
        <v>53</v>
      </c>
      <c r="AR108" t="s">
        <v>53</v>
      </c>
      <c r="AS108">
        <v>0</v>
      </c>
      <c r="AT108" t="s">
        <v>53</v>
      </c>
    </row>
    <row r="109" spans="1:46">
      <c r="A109" t="s">
        <v>254</v>
      </c>
      <c r="B109" t="s">
        <v>255</v>
      </c>
      <c r="C109">
        <v>0</v>
      </c>
      <c r="D109">
        <v>0</v>
      </c>
      <c r="E109" t="s">
        <v>53</v>
      </c>
      <c r="F109">
        <v>0</v>
      </c>
      <c r="G109" t="s">
        <v>53</v>
      </c>
      <c r="H109">
        <v>0</v>
      </c>
      <c r="I109">
        <v>0</v>
      </c>
      <c r="J109">
        <v>0</v>
      </c>
      <c r="K109" t="s">
        <v>53</v>
      </c>
      <c r="L109" t="s">
        <v>53</v>
      </c>
      <c r="M109" t="s">
        <v>53</v>
      </c>
      <c r="N109" t="s">
        <v>53</v>
      </c>
      <c r="O109" t="s">
        <v>53</v>
      </c>
      <c r="P109" t="s">
        <v>53</v>
      </c>
      <c r="Q109" t="s">
        <v>53</v>
      </c>
      <c r="R109" t="s">
        <v>53</v>
      </c>
      <c r="S109" t="s">
        <v>53</v>
      </c>
      <c r="T109">
        <v>0</v>
      </c>
      <c r="U109">
        <v>0</v>
      </c>
      <c r="V109">
        <v>0</v>
      </c>
      <c r="W109" t="s">
        <v>53</v>
      </c>
      <c r="X109" t="s">
        <v>53</v>
      </c>
      <c r="Y109" t="s">
        <v>53</v>
      </c>
      <c r="Z109" t="s">
        <v>53</v>
      </c>
      <c r="AA109" t="s">
        <v>53</v>
      </c>
      <c r="AB109" t="s">
        <v>53</v>
      </c>
      <c r="AC109" t="s">
        <v>53</v>
      </c>
      <c r="AD109" t="s">
        <v>53</v>
      </c>
      <c r="AE109" t="s">
        <v>53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 t="s">
        <v>53</v>
      </c>
      <c r="AQ109" t="s">
        <v>53</v>
      </c>
      <c r="AR109" t="s">
        <v>53</v>
      </c>
      <c r="AS109">
        <v>0</v>
      </c>
      <c r="AT109" t="s">
        <v>53</v>
      </c>
    </row>
    <row r="110" spans="1:46">
      <c r="A110" t="s">
        <v>256</v>
      </c>
      <c r="B110" t="s">
        <v>257</v>
      </c>
      <c r="C110">
        <v>0</v>
      </c>
      <c r="D110">
        <v>0</v>
      </c>
      <c r="E110" t="s">
        <v>53</v>
      </c>
      <c r="F110">
        <v>0</v>
      </c>
      <c r="G110" t="s">
        <v>53</v>
      </c>
      <c r="H110">
        <v>0</v>
      </c>
      <c r="I110">
        <v>0</v>
      </c>
      <c r="J110">
        <v>0</v>
      </c>
      <c r="K110" t="s">
        <v>53</v>
      </c>
      <c r="L110" t="s">
        <v>53</v>
      </c>
      <c r="M110" t="s">
        <v>53</v>
      </c>
      <c r="N110" t="s">
        <v>53</v>
      </c>
      <c r="O110" t="s">
        <v>53</v>
      </c>
      <c r="P110" t="s">
        <v>53</v>
      </c>
      <c r="Q110" t="s">
        <v>53</v>
      </c>
      <c r="R110" t="s">
        <v>53</v>
      </c>
      <c r="S110" t="s">
        <v>53</v>
      </c>
      <c r="T110">
        <v>0</v>
      </c>
      <c r="U110">
        <v>0</v>
      </c>
      <c r="V110">
        <v>0</v>
      </c>
      <c r="W110" t="s">
        <v>53</v>
      </c>
      <c r="X110" t="s">
        <v>53</v>
      </c>
      <c r="Y110" t="s">
        <v>53</v>
      </c>
      <c r="Z110" t="s">
        <v>53</v>
      </c>
      <c r="AA110" t="s">
        <v>53</v>
      </c>
      <c r="AB110" t="s">
        <v>53</v>
      </c>
      <c r="AC110" t="s">
        <v>53</v>
      </c>
      <c r="AD110" t="s">
        <v>53</v>
      </c>
      <c r="AE110" t="s">
        <v>53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t="s">
        <v>53</v>
      </c>
      <c r="AQ110" t="s">
        <v>53</v>
      </c>
      <c r="AR110" t="s">
        <v>53</v>
      </c>
      <c r="AS110">
        <v>0</v>
      </c>
      <c r="AT110" t="s">
        <v>53</v>
      </c>
    </row>
    <row r="111" spans="1:46">
      <c r="A111" t="s">
        <v>258</v>
      </c>
      <c r="B111" t="s">
        <v>259</v>
      </c>
      <c r="C111">
        <v>0</v>
      </c>
      <c r="D111">
        <v>0</v>
      </c>
      <c r="E111" t="s">
        <v>53</v>
      </c>
      <c r="F111">
        <v>0</v>
      </c>
      <c r="G111" t="s">
        <v>53</v>
      </c>
      <c r="H111">
        <v>0</v>
      </c>
      <c r="I111">
        <v>0</v>
      </c>
      <c r="J111">
        <v>0</v>
      </c>
      <c r="K111" t="s">
        <v>53</v>
      </c>
      <c r="L111" t="s">
        <v>53</v>
      </c>
      <c r="M111" t="s">
        <v>53</v>
      </c>
      <c r="N111" t="s">
        <v>53</v>
      </c>
      <c r="O111" t="s">
        <v>53</v>
      </c>
      <c r="P111" t="s">
        <v>53</v>
      </c>
      <c r="Q111" t="s">
        <v>53</v>
      </c>
      <c r="R111" t="s">
        <v>53</v>
      </c>
      <c r="S111" t="s">
        <v>53</v>
      </c>
      <c r="T111">
        <v>0</v>
      </c>
      <c r="U111">
        <v>0</v>
      </c>
      <c r="V111">
        <v>0</v>
      </c>
      <c r="W111" t="s">
        <v>53</v>
      </c>
      <c r="X111" t="s">
        <v>53</v>
      </c>
      <c r="Y111" t="s">
        <v>53</v>
      </c>
      <c r="Z111" t="s">
        <v>53</v>
      </c>
      <c r="AA111" t="s">
        <v>53</v>
      </c>
      <c r="AB111" t="s">
        <v>53</v>
      </c>
      <c r="AC111" t="s">
        <v>53</v>
      </c>
      <c r="AD111" t="s">
        <v>53</v>
      </c>
      <c r="AE111" t="s">
        <v>53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 t="s">
        <v>53</v>
      </c>
      <c r="AQ111" t="s">
        <v>53</v>
      </c>
      <c r="AR111" t="s">
        <v>53</v>
      </c>
      <c r="AS111">
        <v>0</v>
      </c>
      <c r="AT111" t="s">
        <v>53</v>
      </c>
    </row>
    <row r="112" spans="1:46">
      <c r="A112" t="s">
        <v>260</v>
      </c>
      <c r="B112" t="s">
        <v>261</v>
      </c>
      <c r="C112">
        <v>0</v>
      </c>
      <c r="D112">
        <v>0</v>
      </c>
      <c r="E112" t="s">
        <v>53</v>
      </c>
      <c r="F112">
        <v>0</v>
      </c>
      <c r="G112" t="s">
        <v>53</v>
      </c>
      <c r="H112">
        <v>0</v>
      </c>
      <c r="I112">
        <v>0</v>
      </c>
      <c r="J112">
        <v>0</v>
      </c>
      <c r="K112" t="s">
        <v>53</v>
      </c>
      <c r="L112" t="s">
        <v>53</v>
      </c>
      <c r="M112" t="s">
        <v>53</v>
      </c>
      <c r="N112" t="s">
        <v>53</v>
      </c>
      <c r="O112" t="s">
        <v>53</v>
      </c>
      <c r="P112" t="s">
        <v>53</v>
      </c>
      <c r="Q112" t="s">
        <v>53</v>
      </c>
      <c r="R112" t="s">
        <v>53</v>
      </c>
      <c r="S112" t="s">
        <v>53</v>
      </c>
      <c r="T112">
        <v>0</v>
      </c>
      <c r="U112">
        <v>0</v>
      </c>
      <c r="V112">
        <v>0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  <c r="AB112" t="s">
        <v>53</v>
      </c>
      <c r="AC112" t="s">
        <v>53</v>
      </c>
      <c r="AD112" t="s">
        <v>53</v>
      </c>
      <c r="AE112" t="s">
        <v>53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 t="s">
        <v>53</v>
      </c>
      <c r="AQ112" t="s">
        <v>53</v>
      </c>
      <c r="AR112" t="s">
        <v>53</v>
      </c>
      <c r="AS112">
        <v>0</v>
      </c>
      <c r="AT112" t="s">
        <v>53</v>
      </c>
    </row>
    <row r="113" spans="1:46">
      <c r="A113" t="s">
        <v>262</v>
      </c>
      <c r="B113" t="s">
        <v>263</v>
      </c>
      <c r="C113">
        <v>0</v>
      </c>
      <c r="D113">
        <v>0</v>
      </c>
      <c r="E113" t="s">
        <v>53</v>
      </c>
      <c r="F113">
        <v>0</v>
      </c>
      <c r="G113" t="s">
        <v>53</v>
      </c>
      <c r="H113">
        <v>0</v>
      </c>
      <c r="I113">
        <v>0</v>
      </c>
      <c r="J113">
        <v>0</v>
      </c>
      <c r="K113" t="s">
        <v>53</v>
      </c>
      <c r="L113" t="s">
        <v>53</v>
      </c>
      <c r="M113" t="s">
        <v>53</v>
      </c>
      <c r="N113" t="s">
        <v>53</v>
      </c>
      <c r="O113" t="s">
        <v>53</v>
      </c>
      <c r="P113" t="s">
        <v>53</v>
      </c>
      <c r="Q113" t="s">
        <v>53</v>
      </c>
      <c r="R113" t="s">
        <v>53</v>
      </c>
      <c r="S113" t="s">
        <v>53</v>
      </c>
      <c r="T113">
        <v>0</v>
      </c>
      <c r="U113">
        <v>0</v>
      </c>
      <c r="V113">
        <v>0</v>
      </c>
      <c r="W113" t="s">
        <v>53</v>
      </c>
      <c r="X113" t="s">
        <v>53</v>
      </c>
      <c r="Y113" t="s">
        <v>53</v>
      </c>
      <c r="Z113" t="s">
        <v>53</v>
      </c>
      <c r="AA113" t="s">
        <v>53</v>
      </c>
      <c r="AB113" t="s">
        <v>53</v>
      </c>
      <c r="AC113" t="s">
        <v>53</v>
      </c>
      <c r="AD113" t="s">
        <v>53</v>
      </c>
      <c r="AE113" t="s">
        <v>53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 t="s">
        <v>53</v>
      </c>
      <c r="AQ113" t="s">
        <v>53</v>
      </c>
      <c r="AR113" t="s">
        <v>53</v>
      </c>
      <c r="AS113">
        <v>0</v>
      </c>
      <c r="AT113" t="s">
        <v>53</v>
      </c>
    </row>
    <row r="114" spans="1:46">
      <c r="A114" t="s">
        <v>264</v>
      </c>
      <c r="B114" t="s">
        <v>265</v>
      </c>
      <c r="C114">
        <v>0</v>
      </c>
      <c r="D114">
        <v>0</v>
      </c>
      <c r="E114" t="s">
        <v>53</v>
      </c>
      <c r="F114">
        <v>0</v>
      </c>
      <c r="G114" t="s">
        <v>53</v>
      </c>
      <c r="H114">
        <v>0</v>
      </c>
      <c r="I114">
        <v>0</v>
      </c>
      <c r="J114">
        <v>0</v>
      </c>
      <c r="K114" t="s">
        <v>53</v>
      </c>
      <c r="L114" t="s">
        <v>53</v>
      </c>
      <c r="M114" t="s">
        <v>53</v>
      </c>
      <c r="N114" t="s">
        <v>53</v>
      </c>
      <c r="O114" t="s">
        <v>53</v>
      </c>
      <c r="P114" t="s">
        <v>53</v>
      </c>
      <c r="Q114" t="s">
        <v>53</v>
      </c>
      <c r="R114" t="s">
        <v>53</v>
      </c>
      <c r="S114" t="s">
        <v>53</v>
      </c>
      <c r="T114">
        <v>0</v>
      </c>
      <c r="U114">
        <v>0</v>
      </c>
      <c r="V114">
        <v>0</v>
      </c>
      <c r="W114" t="s">
        <v>53</v>
      </c>
      <c r="X114" t="s">
        <v>53</v>
      </c>
      <c r="Y114" t="s">
        <v>53</v>
      </c>
      <c r="Z114" t="s">
        <v>53</v>
      </c>
      <c r="AA114" t="s">
        <v>53</v>
      </c>
      <c r="AB114" t="s">
        <v>53</v>
      </c>
      <c r="AC114" t="s">
        <v>53</v>
      </c>
      <c r="AD114" t="s">
        <v>53</v>
      </c>
      <c r="AE114" t="s">
        <v>53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t="s">
        <v>53</v>
      </c>
      <c r="AQ114" t="s">
        <v>53</v>
      </c>
      <c r="AR114" t="s">
        <v>53</v>
      </c>
      <c r="AS114">
        <v>0</v>
      </c>
      <c r="AT114" t="s">
        <v>53</v>
      </c>
    </row>
    <row r="115" spans="1:46">
      <c r="A115" t="s">
        <v>266</v>
      </c>
      <c r="B115" t="s">
        <v>267</v>
      </c>
      <c r="C115">
        <v>0</v>
      </c>
      <c r="D115">
        <v>0</v>
      </c>
      <c r="E115" t="s">
        <v>53</v>
      </c>
      <c r="F115">
        <v>0</v>
      </c>
      <c r="G115" t="s">
        <v>53</v>
      </c>
      <c r="H115">
        <v>0</v>
      </c>
      <c r="I115">
        <v>0</v>
      </c>
      <c r="J115">
        <v>0</v>
      </c>
      <c r="K115" t="s">
        <v>53</v>
      </c>
      <c r="L115" t="s">
        <v>53</v>
      </c>
      <c r="M115" t="s">
        <v>53</v>
      </c>
      <c r="N115" t="s">
        <v>53</v>
      </c>
      <c r="O115" t="s">
        <v>53</v>
      </c>
      <c r="P115" t="s">
        <v>53</v>
      </c>
      <c r="Q115" t="s">
        <v>53</v>
      </c>
      <c r="R115" t="s">
        <v>53</v>
      </c>
      <c r="S115" t="s">
        <v>53</v>
      </c>
      <c r="T115">
        <v>0</v>
      </c>
      <c r="U115">
        <v>0</v>
      </c>
      <c r="V115">
        <v>0</v>
      </c>
      <c r="W115" t="s">
        <v>53</v>
      </c>
      <c r="X115" t="s">
        <v>53</v>
      </c>
      <c r="Y115" t="s">
        <v>53</v>
      </c>
      <c r="Z115" t="s">
        <v>53</v>
      </c>
      <c r="AA115" t="s">
        <v>53</v>
      </c>
      <c r="AB115" t="s">
        <v>53</v>
      </c>
      <c r="AC115" t="s">
        <v>53</v>
      </c>
      <c r="AD115" t="s">
        <v>53</v>
      </c>
      <c r="AE115" t="s">
        <v>53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 t="s">
        <v>53</v>
      </c>
      <c r="AQ115" t="s">
        <v>53</v>
      </c>
      <c r="AR115" t="s">
        <v>53</v>
      </c>
      <c r="AS115">
        <v>0</v>
      </c>
      <c r="AT115" t="s">
        <v>53</v>
      </c>
    </row>
    <row r="116" spans="1:46">
      <c r="A116" t="s">
        <v>268</v>
      </c>
      <c r="B116" t="s">
        <v>269</v>
      </c>
      <c r="C116">
        <v>0</v>
      </c>
      <c r="D116">
        <v>0</v>
      </c>
      <c r="E116" t="s">
        <v>53</v>
      </c>
      <c r="F116">
        <v>0</v>
      </c>
      <c r="G116" t="s">
        <v>53</v>
      </c>
      <c r="H116">
        <v>0</v>
      </c>
      <c r="I116">
        <v>0</v>
      </c>
      <c r="J116">
        <v>0</v>
      </c>
      <c r="K116" t="s">
        <v>53</v>
      </c>
      <c r="L116" t="s">
        <v>53</v>
      </c>
      <c r="M116" t="s">
        <v>53</v>
      </c>
      <c r="N116" t="s">
        <v>53</v>
      </c>
      <c r="O116" t="s">
        <v>53</v>
      </c>
      <c r="P116" t="s">
        <v>53</v>
      </c>
      <c r="Q116" t="s">
        <v>53</v>
      </c>
      <c r="R116" t="s">
        <v>53</v>
      </c>
      <c r="S116" t="s">
        <v>53</v>
      </c>
      <c r="T116">
        <v>0</v>
      </c>
      <c r="U116">
        <v>0</v>
      </c>
      <c r="V116">
        <v>0</v>
      </c>
      <c r="W116" t="s">
        <v>53</v>
      </c>
      <c r="X116" t="s">
        <v>53</v>
      </c>
      <c r="Y116" t="s">
        <v>53</v>
      </c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53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t="s">
        <v>53</v>
      </c>
      <c r="AQ116" t="s">
        <v>53</v>
      </c>
      <c r="AR116" t="s">
        <v>53</v>
      </c>
      <c r="AS116">
        <v>0</v>
      </c>
      <c r="AT116" t="s">
        <v>53</v>
      </c>
    </row>
    <row r="117" spans="1:46">
      <c r="A117" t="s">
        <v>270</v>
      </c>
      <c r="B117" t="s">
        <v>271</v>
      </c>
      <c r="C117">
        <v>0</v>
      </c>
      <c r="D117">
        <v>0</v>
      </c>
      <c r="E117" t="s">
        <v>53</v>
      </c>
      <c r="F117">
        <v>0</v>
      </c>
      <c r="G117" t="s">
        <v>53</v>
      </c>
      <c r="H117">
        <v>0</v>
      </c>
      <c r="I117">
        <v>0</v>
      </c>
      <c r="J117">
        <v>0</v>
      </c>
      <c r="K117" t="s">
        <v>53</v>
      </c>
      <c r="L117" t="s">
        <v>53</v>
      </c>
      <c r="M117" t="s">
        <v>53</v>
      </c>
      <c r="N117" t="s">
        <v>53</v>
      </c>
      <c r="O117" t="s">
        <v>53</v>
      </c>
      <c r="P117" t="s">
        <v>53</v>
      </c>
      <c r="Q117" t="s">
        <v>53</v>
      </c>
      <c r="R117" t="s">
        <v>53</v>
      </c>
      <c r="S117" t="s">
        <v>53</v>
      </c>
      <c r="T117">
        <v>0</v>
      </c>
      <c r="U117">
        <v>0</v>
      </c>
      <c r="V117">
        <v>0</v>
      </c>
      <c r="W117" t="s">
        <v>53</v>
      </c>
      <c r="X117" t="s">
        <v>53</v>
      </c>
      <c r="Y117" t="s">
        <v>53</v>
      </c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53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 t="s">
        <v>53</v>
      </c>
      <c r="AQ117" t="s">
        <v>53</v>
      </c>
      <c r="AR117" t="s">
        <v>53</v>
      </c>
      <c r="AS117">
        <v>0</v>
      </c>
      <c r="AT117" t="s">
        <v>53</v>
      </c>
    </row>
    <row r="118" spans="1:46">
      <c r="A118" t="s">
        <v>272</v>
      </c>
      <c r="B118" t="s">
        <v>273</v>
      </c>
      <c r="C118">
        <v>0</v>
      </c>
      <c r="D118">
        <v>0</v>
      </c>
      <c r="E118" t="s">
        <v>53</v>
      </c>
      <c r="F118">
        <v>0</v>
      </c>
      <c r="G118" t="s">
        <v>53</v>
      </c>
      <c r="H118">
        <v>0</v>
      </c>
      <c r="I118">
        <v>0</v>
      </c>
      <c r="J118">
        <v>0</v>
      </c>
      <c r="K118" t="s">
        <v>53</v>
      </c>
      <c r="L118" t="s">
        <v>53</v>
      </c>
      <c r="M118" t="s">
        <v>53</v>
      </c>
      <c r="N118" t="s">
        <v>53</v>
      </c>
      <c r="O118" t="s">
        <v>53</v>
      </c>
      <c r="P118" t="s">
        <v>53</v>
      </c>
      <c r="Q118" t="s">
        <v>53</v>
      </c>
      <c r="R118" t="s">
        <v>53</v>
      </c>
      <c r="S118" t="s">
        <v>53</v>
      </c>
      <c r="T118">
        <v>0</v>
      </c>
      <c r="U118">
        <v>0</v>
      </c>
      <c r="V118">
        <v>0</v>
      </c>
      <c r="W118" t="s">
        <v>53</v>
      </c>
      <c r="X118" t="s">
        <v>53</v>
      </c>
      <c r="Y118" t="s">
        <v>53</v>
      </c>
      <c r="Z118" t="s">
        <v>53</v>
      </c>
      <c r="AA118" t="s">
        <v>53</v>
      </c>
      <c r="AB118" t="s">
        <v>53</v>
      </c>
      <c r="AC118" t="s">
        <v>53</v>
      </c>
      <c r="AD118" t="s">
        <v>53</v>
      </c>
      <c r="AE118" t="s">
        <v>53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t="s">
        <v>53</v>
      </c>
      <c r="AQ118" t="s">
        <v>53</v>
      </c>
      <c r="AR118" t="s">
        <v>53</v>
      </c>
      <c r="AS118">
        <v>0</v>
      </c>
      <c r="AT118" t="s">
        <v>53</v>
      </c>
    </row>
    <row r="119" spans="1:46">
      <c r="A119" t="s">
        <v>547</v>
      </c>
      <c r="B119" t="s">
        <v>277</v>
      </c>
      <c r="C119">
        <v>0</v>
      </c>
      <c r="D119">
        <v>0</v>
      </c>
      <c r="E119" t="s">
        <v>53</v>
      </c>
      <c r="F119">
        <v>0</v>
      </c>
      <c r="G119" t="s">
        <v>53</v>
      </c>
      <c r="H119">
        <v>0</v>
      </c>
      <c r="I119">
        <v>0</v>
      </c>
      <c r="J119">
        <v>0</v>
      </c>
      <c r="K119" t="s">
        <v>53</v>
      </c>
      <c r="L119" t="s">
        <v>53</v>
      </c>
      <c r="M119" t="s">
        <v>53</v>
      </c>
      <c r="N119" t="s">
        <v>53</v>
      </c>
      <c r="O119" t="s">
        <v>53</v>
      </c>
      <c r="P119" t="s">
        <v>53</v>
      </c>
      <c r="Q119" t="s">
        <v>53</v>
      </c>
      <c r="R119" t="s">
        <v>53</v>
      </c>
      <c r="S119" t="s">
        <v>53</v>
      </c>
      <c r="T119">
        <v>0</v>
      </c>
      <c r="U119">
        <v>0</v>
      </c>
      <c r="V119">
        <v>0</v>
      </c>
      <c r="W119" t="s">
        <v>53</v>
      </c>
      <c r="X119" t="s">
        <v>53</v>
      </c>
      <c r="Y119" t="s">
        <v>53</v>
      </c>
      <c r="Z119" t="s">
        <v>53</v>
      </c>
      <c r="AA119" t="s">
        <v>53</v>
      </c>
      <c r="AB119" t="s">
        <v>53</v>
      </c>
      <c r="AC119" t="s">
        <v>53</v>
      </c>
      <c r="AD119" t="s">
        <v>53</v>
      </c>
      <c r="AE119" t="s">
        <v>53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t="s">
        <v>53</v>
      </c>
      <c r="AQ119" t="s">
        <v>53</v>
      </c>
      <c r="AR119" t="s">
        <v>53</v>
      </c>
      <c r="AS119">
        <v>0</v>
      </c>
      <c r="AT119" t="s">
        <v>53</v>
      </c>
    </row>
    <row r="120" spans="1:46">
      <c r="A120" t="s">
        <v>274</v>
      </c>
      <c r="B120" t="s">
        <v>275</v>
      </c>
      <c r="C120">
        <v>0</v>
      </c>
      <c r="D120">
        <v>0</v>
      </c>
      <c r="E120" t="s">
        <v>53</v>
      </c>
      <c r="F120">
        <v>0</v>
      </c>
      <c r="G120" t="s">
        <v>53</v>
      </c>
      <c r="H120">
        <v>0</v>
      </c>
      <c r="I120">
        <v>0</v>
      </c>
      <c r="J120">
        <v>0</v>
      </c>
      <c r="K120" t="s">
        <v>53</v>
      </c>
      <c r="L120" t="s">
        <v>53</v>
      </c>
      <c r="M120" t="s">
        <v>53</v>
      </c>
      <c r="N120" t="s">
        <v>53</v>
      </c>
      <c r="O120" t="s">
        <v>53</v>
      </c>
      <c r="P120" t="s">
        <v>53</v>
      </c>
      <c r="Q120" t="s">
        <v>53</v>
      </c>
      <c r="R120" t="s">
        <v>53</v>
      </c>
      <c r="S120" t="s">
        <v>53</v>
      </c>
      <c r="T120">
        <v>0</v>
      </c>
      <c r="U120">
        <v>0</v>
      </c>
      <c r="V120">
        <v>0</v>
      </c>
      <c r="W120" t="s">
        <v>53</v>
      </c>
      <c r="X120" t="s">
        <v>53</v>
      </c>
      <c r="Y120" t="s">
        <v>53</v>
      </c>
      <c r="Z120" t="s">
        <v>53</v>
      </c>
      <c r="AA120" t="s">
        <v>53</v>
      </c>
      <c r="AB120" t="s">
        <v>53</v>
      </c>
      <c r="AC120" t="s">
        <v>53</v>
      </c>
      <c r="AD120" t="s">
        <v>53</v>
      </c>
      <c r="AE120" t="s">
        <v>53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t="s">
        <v>53</v>
      </c>
      <c r="AQ120" t="s">
        <v>53</v>
      </c>
      <c r="AR120" t="s">
        <v>53</v>
      </c>
      <c r="AS120">
        <v>0</v>
      </c>
      <c r="AT120" t="s">
        <v>53</v>
      </c>
    </row>
    <row r="121" spans="1:46">
      <c r="A121" t="s">
        <v>278</v>
      </c>
      <c r="B121" t="s">
        <v>279</v>
      </c>
      <c r="C121">
        <v>0</v>
      </c>
      <c r="D121">
        <v>0</v>
      </c>
      <c r="E121" t="s">
        <v>53</v>
      </c>
      <c r="F121">
        <v>0</v>
      </c>
      <c r="G121" t="s">
        <v>53</v>
      </c>
      <c r="H121">
        <v>0</v>
      </c>
      <c r="I121">
        <v>0</v>
      </c>
      <c r="J121">
        <v>0</v>
      </c>
      <c r="K121" t="s">
        <v>53</v>
      </c>
      <c r="L121" t="s">
        <v>53</v>
      </c>
      <c r="M121" t="s">
        <v>53</v>
      </c>
      <c r="N121" t="s">
        <v>53</v>
      </c>
      <c r="O121" t="s">
        <v>53</v>
      </c>
      <c r="P121" t="s">
        <v>53</v>
      </c>
      <c r="Q121" t="s">
        <v>53</v>
      </c>
      <c r="R121" t="s">
        <v>53</v>
      </c>
      <c r="S121" t="s">
        <v>53</v>
      </c>
      <c r="T121">
        <v>0</v>
      </c>
      <c r="U121">
        <v>0</v>
      </c>
      <c r="V121">
        <v>0</v>
      </c>
      <c r="W121" t="s">
        <v>53</v>
      </c>
      <c r="X121" t="s">
        <v>53</v>
      </c>
      <c r="Y121" t="s">
        <v>53</v>
      </c>
      <c r="Z121" t="s">
        <v>53</v>
      </c>
      <c r="AA121" t="s">
        <v>53</v>
      </c>
      <c r="AB121" t="s">
        <v>53</v>
      </c>
      <c r="AC121" t="s">
        <v>53</v>
      </c>
      <c r="AD121" t="s">
        <v>53</v>
      </c>
      <c r="AE121" t="s">
        <v>53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t="s">
        <v>53</v>
      </c>
      <c r="AQ121" t="s">
        <v>53</v>
      </c>
      <c r="AR121" t="s">
        <v>53</v>
      </c>
      <c r="AS121">
        <v>0</v>
      </c>
      <c r="AT121" t="s">
        <v>53</v>
      </c>
    </row>
    <row r="122" spans="1:46">
      <c r="A122" t="s">
        <v>280</v>
      </c>
      <c r="B122" t="s">
        <v>281</v>
      </c>
      <c r="C122">
        <v>0</v>
      </c>
      <c r="D122">
        <v>0</v>
      </c>
      <c r="E122" t="s">
        <v>53</v>
      </c>
      <c r="F122">
        <v>0</v>
      </c>
      <c r="G122" t="s">
        <v>53</v>
      </c>
      <c r="H122">
        <v>0</v>
      </c>
      <c r="I122">
        <v>0</v>
      </c>
      <c r="J122">
        <v>0</v>
      </c>
      <c r="K122" t="s">
        <v>53</v>
      </c>
      <c r="L122" t="s">
        <v>53</v>
      </c>
      <c r="M122" t="s">
        <v>53</v>
      </c>
      <c r="N122" t="s">
        <v>53</v>
      </c>
      <c r="O122" t="s">
        <v>53</v>
      </c>
      <c r="P122" t="s">
        <v>53</v>
      </c>
      <c r="Q122" t="s">
        <v>53</v>
      </c>
      <c r="R122" t="s">
        <v>53</v>
      </c>
      <c r="S122" t="s">
        <v>53</v>
      </c>
      <c r="T122">
        <v>0</v>
      </c>
      <c r="U122">
        <v>0</v>
      </c>
      <c r="V122">
        <v>0</v>
      </c>
      <c r="W122" t="s">
        <v>53</v>
      </c>
      <c r="X122" t="s">
        <v>53</v>
      </c>
      <c r="Y122" t="s">
        <v>53</v>
      </c>
      <c r="Z122" t="s">
        <v>53</v>
      </c>
      <c r="AA122" t="s">
        <v>53</v>
      </c>
      <c r="AB122" t="s">
        <v>53</v>
      </c>
      <c r="AC122" t="s">
        <v>53</v>
      </c>
      <c r="AD122" t="s">
        <v>53</v>
      </c>
      <c r="AE122" t="s">
        <v>53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t="s">
        <v>53</v>
      </c>
      <c r="AQ122" t="s">
        <v>53</v>
      </c>
      <c r="AR122" t="s">
        <v>53</v>
      </c>
      <c r="AS122">
        <v>0</v>
      </c>
      <c r="AT122" t="s">
        <v>53</v>
      </c>
    </row>
    <row r="123" spans="1:46">
      <c r="A123" t="s">
        <v>282</v>
      </c>
      <c r="B123" t="s">
        <v>283</v>
      </c>
      <c r="C123">
        <v>0</v>
      </c>
      <c r="D123">
        <v>0</v>
      </c>
      <c r="E123" t="s">
        <v>53</v>
      </c>
      <c r="F123">
        <v>0</v>
      </c>
      <c r="G123" t="s">
        <v>53</v>
      </c>
      <c r="H123">
        <v>0</v>
      </c>
      <c r="I123">
        <v>0</v>
      </c>
      <c r="J123">
        <v>0</v>
      </c>
      <c r="K123" t="s">
        <v>53</v>
      </c>
      <c r="L123" t="s">
        <v>53</v>
      </c>
      <c r="M123" t="s">
        <v>53</v>
      </c>
      <c r="N123" t="s">
        <v>53</v>
      </c>
      <c r="O123" t="s">
        <v>53</v>
      </c>
      <c r="P123" t="s">
        <v>53</v>
      </c>
      <c r="Q123" t="s">
        <v>53</v>
      </c>
      <c r="R123" t="s">
        <v>53</v>
      </c>
      <c r="S123" t="s">
        <v>53</v>
      </c>
      <c r="T123">
        <v>0</v>
      </c>
      <c r="U123">
        <v>0</v>
      </c>
      <c r="V123">
        <v>0</v>
      </c>
      <c r="W123" t="s">
        <v>53</v>
      </c>
      <c r="X123" t="s">
        <v>53</v>
      </c>
      <c r="Y123" t="s">
        <v>53</v>
      </c>
      <c r="Z123" t="s">
        <v>53</v>
      </c>
      <c r="AA123" t="s">
        <v>53</v>
      </c>
      <c r="AB123" t="s">
        <v>53</v>
      </c>
      <c r="AC123" t="s">
        <v>53</v>
      </c>
      <c r="AD123" t="s">
        <v>53</v>
      </c>
      <c r="AE123" t="s">
        <v>53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t="s">
        <v>53</v>
      </c>
      <c r="AQ123" t="s">
        <v>53</v>
      </c>
      <c r="AR123" t="s">
        <v>53</v>
      </c>
      <c r="AS123">
        <v>0</v>
      </c>
      <c r="AT123" t="s">
        <v>53</v>
      </c>
    </row>
    <row r="124" spans="1:46">
      <c r="A124" t="s">
        <v>284</v>
      </c>
      <c r="B124" t="s">
        <v>285</v>
      </c>
      <c r="C124">
        <v>0</v>
      </c>
      <c r="D124">
        <v>0</v>
      </c>
      <c r="E124" t="s">
        <v>53</v>
      </c>
      <c r="F124">
        <v>0</v>
      </c>
      <c r="G124" t="s">
        <v>53</v>
      </c>
      <c r="H124">
        <v>0</v>
      </c>
      <c r="I124">
        <v>0</v>
      </c>
      <c r="J124">
        <v>0</v>
      </c>
      <c r="K124" t="s">
        <v>53</v>
      </c>
      <c r="L124" t="s">
        <v>53</v>
      </c>
      <c r="M124" t="s">
        <v>53</v>
      </c>
      <c r="N124" t="s">
        <v>53</v>
      </c>
      <c r="O124" t="s">
        <v>53</v>
      </c>
      <c r="P124" t="s">
        <v>53</v>
      </c>
      <c r="Q124" t="s">
        <v>53</v>
      </c>
      <c r="R124" t="s">
        <v>53</v>
      </c>
      <c r="S124" t="s">
        <v>53</v>
      </c>
      <c r="T124">
        <v>0</v>
      </c>
      <c r="U124">
        <v>0</v>
      </c>
      <c r="V124">
        <v>0</v>
      </c>
      <c r="W124" t="s">
        <v>53</v>
      </c>
      <c r="X124" t="s">
        <v>53</v>
      </c>
      <c r="Y124" t="s">
        <v>53</v>
      </c>
      <c r="Z124" t="s">
        <v>53</v>
      </c>
      <c r="AA124" t="s">
        <v>53</v>
      </c>
      <c r="AB124" t="s">
        <v>53</v>
      </c>
      <c r="AC124" t="s">
        <v>53</v>
      </c>
      <c r="AD124" t="s">
        <v>53</v>
      </c>
      <c r="AE124" t="s">
        <v>53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t="s">
        <v>53</v>
      </c>
      <c r="AQ124" t="s">
        <v>53</v>
      </c>
      <c r="AR124" t="s">
        <v>53</v>
      </c>
      <c r="AS124">
        <v>0</v>
      </c>
      <c r="AT124" t="s">
        <v>53</v>
      </c>
    </row>
    <row r="125" spans="1:46">
      <c r="A125" t="s">
        <v>286</v>
      </c>
      <c r="B125" t="s">
        <v>287</v>
      </c>
      <c r="C125">
        <v>0</v>
      </c>
      <c r="D125">
        <v>0</v>
      </c>
      <c r="E125" t="s">
        <v>53</v>
      </c>
      <c r="F125">
        <v>0</v>
      </c>
      <c r="G125" t="s">
        <v>53</v>
      </c>
      <c r="H125">
        <v>0</v>
      </c>
      <c r="I125">
        <v>0</v>
      </c>
      <c r="J125">
        <v>0</v>
      </c>
      <c r="K125" t="s">
        <v>53</v>
      </c>
      <c r="L125" t="s">
        <v>53</v>
      </c>
      <c r="M125" t="s">
        <v>53</v>
      </c>
      <c r="N125" t="s">
        <v>53</v>
      </c>
      <c r="O125" t="s">
        <v>53</v>
      </c>
      <c r="P125" t="s">
        <v>53</v>
      </c>
      <c r="Q125" t="s">
        <v>53</v>
      </c>
      <c r="R125" t="s">
        <v>53</v>
      </c>
      <c r="S125" t="s">
        <v>53</v>
      </c>
      <c r="T125">
        <v>0</v>
      </c>
      <c r="U125">
        <v>0</v>
      </c>
      <c r="V125">
        <v>0</v>
      </c>
      <c r="W125" t="s">
        <v>53</v>
      </c>
      <c r="X125" t="s">
        <v>53</v>
      </c>
      <c r="Y125" t="s">
        <v>53</v>
      </c>
      <c r="Z125" t="s">
        <v>53</v>
      </c>
      <c r="AA125" t="s">
        <v>53</v>
      </c>
      <c r="AB125" t="s">
        <v>53</v>
      </c>
      <c r="AC125" t="s">
        <v>53</v>
      </c>
      <c r="AD125" t="s">
        <v>53</v>
      </c>
      <c r="AE125" t="s">
        <v>53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t="s">
        <v>53</v>
      </c>
      <c r="AQ125" t="s">
        <v>53</v>
      </c>
      <c r="AR125" t="s">
        <v>53</v>
      </c>
      <c r="AS125">
        <v>0</v>
      </c>
      <c r="AT125" t="s">
        <v>53</v>
      </c>
    </row>
    <row r="126" spans="1:46">
      <c r="A126" t="s">
        <v>288</v>
      </c>
      <c r="B126" t="s">
        <v>289</v>
      </c>
      <c r="C126">
        <v>0</v>
      </c>
      <c r="D126">
        <v>0</v>
      </c>
      <c r="E126" t="s">
        <v>53</v>
      </c>
      <c r="F126">
        <v>0</v>
      </c>
      <c r="G126" t="s">
        <v>53</v>
      </c>
      <c r="H126">
        <v>0</v>
      </c>
      <c r="I126">
        <v>0</v>
      </c>
      <c r="J126">
        <v>0</v>
      </c>
      <c r="K126" t="s">
        <v>53</v>
      </c>
      <c r="L126" t="s">
        <v>53</v>
      </c>
      <c r="M126" t="s">
        <v>53</v>
      </c>
      <c r="N126" t="s">
        <v>53</v>
      </c>
      <c r="O126" t="s">
        <v>53</v>
      </c>
      <c r="P126" t="s">
        <v>53</v>
      </c>
      <c r="Q126" t="s">
        <v>53</v>
      </c>
      <c r="R126" t="s">
        <v>53</v>
      </c>
      <c r="S126" t="s">
        <v>53</v>
      </c>
      <c r="T126">
        <v>0</v>
      </c>
      <c r="U126">
        <v>0</v>
      </c>
      <c r="V126">
        <v>0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53</v>
      </c>
      <c r="AD126" t="s">
        <v>53</v>
      </c>
      <c r="AE126" t="s">
        <v>53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t="s">
        <v>53</v>
      </c>
      <c r="AQ126" t="s">
        <v>53</v>
      </c>
      <c r="AR126" t="s">
        <v>53</v>
      </c>
      <c r="AS126">
        <v>0</v>
      </c>
      <c r="AT126" t="s">
        <v>53</v>
      </c>
    </row>
    <row r="127" spans="1:46">
      <c r="A127" t="s">
        <v>290</v>
      </c>
      <c r="B127" t="s">
        <v>291</v>
      </c>
      <c r="C127">
        <v>0</v>
      </c>
      <c r="D127">
        <v>0</v>
      </c>
      <c r="E127" t="s">
        <v>53</v>
      </c>
      <c r="F127">
        <v>0</v>
      </c>
      <c r="G127" t="s">
        <v>53</v>
      </c>
      <c r="H127">
        <v>0</v>
      </c>
      <c r="I127">
        <v>0</v>
      </c>
      <c r="J127">
        <v>0</v>
      </c>
      <c r="K127" t="s">
        <v>53</v>
      </c>
      <c r="L127" t="s">
        <v>53</v>
      </c>
      <c r="M127" t="s">
        <v>53</v>
      </c>
      <c r="N127" t="s">
        <v>53</v>
      </c>
      <c r="O127" t="s">
        <v>53</v>
      </c>
      <c r="P127" t="s">
        <v>53</v>
      </c>
      <c r="Q127" t="s">
        <v>53</v>
      </c>
      <c r="R127" t="s">
        <v>53</v>
      </c>
      <c r="S127" t="s">
        <v>53</v>
      </c>
      <c r="T127">
        <v>0</v>
      </c>
      <c r="U127">
        <v>0</v>
      </c>
      <c r="V127">
        <v>0</v>
      </c>
      <c r="W127" t="s">
        <v>53</v>
      </c>
      <c r="X127" t="s">
        <v>53</v>
      </c>
      <c r="Y127" t="s">
        <v>53</v>
      </c>
      <c r="Z127" t="s">
        <v>53</v>
      </c>
      <c r="AA127" t="s">
        <v>53</v>
      </c>
      <c r="AB127" t="s">
        <v>53</v>
      </c>
      <c r="AC127" t="s">
        <v>53</v>
      </c>
      <c r="AD127" t="s">
        <v>53</v>
      </c>
      <c r="AE127" t="s">
        <v>53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t="s">
        <v>53</v>
      </c>
      <c r="AQ127" t="s">
        <v>53</v>
      </c>
      <c r="AR127" t="s">
        <v>53</v>
      </c>
      <c r="AS127">
        <v>0</v>
      </c>
      <c r="AT127" t="s">
        <v>53</v>
      </c>
    </row>
    <row r="128" spans="1:46">
      <c r="A128" t="s">
        <v>292</v>
      </c>
      <c r="B128" t="s">
        <v>293</v>
      </c>
      <c r="C128">
        <v>0</v>
      </c>
      <c r="D128">
        <v>0</v>
      </c>
      <c r="E128" t="s">
        <v>53</v>
      </c>
      <c r="F128">
        <v>0</v>
      </c>
      <c r="G128" t="s">
        <v>53</v>
      </c>
      <c r="H128">
        <v>0</v>
      </c>
      <c r="I128">
        <v>0</v>
      </c>
      <c r="J128">
        <v>0</v>
      </c>
      <c r="K128" t="s">
        <v>53</v>
      </c>
      <c r="L128" t="s">
        <v>53</v>
      </c>
      <c r="M128" t="s">
        <v>53</v>
      </c>
      <c r="N128" t="s">
        <v>53</v>
      </c>
      <c r="O128" t="s">
        <v>53</v>
      </c>
      <c r="P128" t="s">
        <v>53</v>
      </c>
      <c r="Q128" t="s">
        <v>53</v>
      </c>
      <c r="R128" t="s">
        <v>53</v>
      </c>
      <c r="S128" t="s">
        <v>53</v>
      </c>
      <c r="T128">
        <v>0</v>
      </c>
      <c r="U128">
        <v>0</v>
      </c>
      <c r="V128">
        <v>0</v>
      </c>
      <c r="W128" t="s">
        <v>53</v>
      </c>
      <c r="X128" t="s">
        <v>53</v>
      </c>
      <c r="Y128" t="s">
        <v>53</v>
      </c>
      <c r="Z128" t="s">
        <v>53</v>
      </c>
      <c r="AA128" t="s">
        <v>53</v>
      </c>
      <c r="AB128" t="s">
        <v>53</v>
      </c>
      <c r="AC128" t="s">
        <v>53</v>
      </c>
      <c r="AD128" t="s">
        <v>53</v>
      </c>
      <c r="AE128" t="s">
        <v>53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t="s">
        <v>53</v>
      </c>
      <c r="AQ128" t="s">
        <v>53</v>
      </c>
      <c r="AR128" t="s">
        <v>53</v>
      </c>
      <c r="AS128">
        <v>0</v>
      </c>
      <c r="AT128" t="s">
        <v>53</v>
      </c>
    </row>
    <row r="129" spans="1:46">
      <c r="A129" t="s">
        <v>294</v>
      </c>
      <c r="B129" t="s">
        <v>295</v>
      </c>
      <c r="C129">
        <v>0</v>
      </c>
      <c r="D129">
        <v>0</v>
      </c>
      <c r="E129" t="s">
        <v>53</v>
      </c>
      <c r="F129">
        <v>0</v>
      </c>
      <c r="G129" t="s">
        <v>53</v>
      </c>
      <c r="H129">
        <v>0</v>
      </c>
      <c r="I129">
        <v>0</v>
      </c>
      <c r="J129">
        <v>0</v>
      </c>
      <c r="K129" t="s">
        <v>53</v>
      </c>
      <c r="L129" t="s">
        <v>53</v>
      </c>
      <c r="M129" t="s">
        <v>53</v>
      </c>
      <c r="N129" t="s">
        <v>53</v>
      </c>
      <c r="O129" t="s">
        <v>53</v>
      </c>
      <c r="P129" t="s">
        <v>53</v>
      </c>
      <c r="Q129" t="s">
        <v>53</v>
      </c>
      <c r="R129" t="s">
        <v>53</v>
      </c>
      <c r="S129" t="s">
        <v>53</v>
      </c>
      <c r="T129">
        <v>0</v>
      </c>
      <c r="U129">
        <v>0</v>
      </c>
      <c r="V129">
        <v>0</v>
      </c>
      <c r="W129" t="s">
        <v>53</v>
      </c>
      <c r="X129" t="s">
        <v>53</v>
      </c>
      <c r="Y129" t="s">
        <v>53</v>
      </c>
      <c r="Z129" t="s">
        <v>53</v>
      </c>
      <c r="AA129" t="s">
        <v>53</v>
      </c>
      <c r="AB129" t="s">
        <v>53</v>
      </c>
      <c r="AC129" t="s">
        <v>53</v>
      </c>
      <c r="AD129" t="s">
        <v>53</v>
      </c>
      <c r="AE129" t="s">
        <v>53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t="s">
        <v>53</v>
      </c>
      <c r="AQ129" t="s">
        <v>53</v>
      </c>
      <c r="AR129" t="s">
        <v>53</v>
      </c>
      <c r="AS129">
        <v>0</v>
      </c>
      <c r="AT129" t="s">
        <v>53</v>
      </c>
    </row>
    <row r="130" spans="1:46">
      <c r="A130" t="s">
        <v>296</v>
      </c>
      <c r="B130" t="s">
        <v>297</v>
      </c>
      <c r="C130">
        <v>0</v>
      </c>
      <c r="D130">
        <v>0</v>
      </c>
      <c r="E130" t="s">
        <v>53</v>
      </c>
      <c r="F130">
        <v>0</v>
      </c>
      <c r="G130" t="s">
        <v>53</v>
      </c>
      <c r="H130">
        <v>0</v>
      </c>
      <c r="I130">
        <v>0</v>
      </c>
      <c r="J130">
        <v>0</v>
      </c>
      <c r="K130" t="s">
        <v>53</v>
      </c>
      <c r="L130" t="s">
        <v>53</v>
      </c>
      <c r="M130" t="s">
        <v>53</v>
      </c>
      <c r="N130" t="s">
        <v>53</v>
      </c>
      <c r="O130" t="s">
        <v>53</v>
      </c>
      <c r="P130" t="s">
        <v>53</v>
      </c>
      <c r="Q130" t="s">
        <v>53</v>
      </c>
      <c r="R130" t="s">
        <v>53</v>
      </c>
      <c r="S130" t="s">
        <v>53</v>
      </c>
      <c r="T130">
        <v>0</v>
      </c>
      <c r="U130">
        <v>0</v>
      </c>
      <c r="V130">
        <v>0</v>
      </c>
      <c r="W130" t="s">
        <v>53</v>
      </c>
      <c r="X130" t="s">
        <v>53</v>
      </c>
      <c r="Y130" t="s">
        <v>53</v>
      </c>
      <c r="Z130" t="s">
        <v>53</v>
      </c>
      <c r="AA130" t="s">
        <v>53</v>
      </c>
      <c r="AB130" t="s">
        <v>53</v>
      </c>
      <c r="AC130" t="s">
        <v>53</v>
      </c>
      <c r="AD130" t="s">
        <v>53</v>
      </c>
      <c r="AE130" t="s">
        <v>53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t="s">
        <v>53</v>
      </c>
      <c r="AQ130" t="s">
        <v>53</v>
      </c>
      <c r="AR130" t="s">
        <v>53</v>
      </c>
      <c r="AS130">
        <v>0</v>
      </c>
      <c r="AT130" t="s">
        <v>53</v>
      </c>
    </row>
    <row r="131" spans="1:46">
      <c r="A131" t="s">
        <v>298</v>
      </c>
      <c r="B131" t="s">
        <v>299</v>
      </c>
      <c r="C131">
        <v>0</v>
      </c>
      <c r="D131">
        <v>0</v>
      </c>
      <c r="E131" t="s">
        <v>53</v>
      </c>
      <c r="F131">
        <v>0</v>
      </c>
      <c r="G131" t="s">
        <v>53</v>
      </c>
      <c r="H131">
        <v>0</v>
      </c>
      <c r="I131">
        <v>0</v>
      </c>
      <c r="J131">
        <v>0</v>
      </c>
      <c r="K131" t="s">
        <v>53</v>
      </c>
      <c r="L131" t="s">
        <v>53</v>
      </c>
      <c r="M131" t="s">
        <v>53</v>
      </c>
      <c r="N131" t="s">
        <v>53</v>
      </c>
      <c r="O131" t="s">
        <v>53</v>
      </c>
      <c r="P131" t="s">
        <v>53</v>
      </c>
      <c r="Q131" t="s">
        <v>53</v>
      </c>
      <c r="R131" t="s">
        <v>53</v>
      </c>
      <c r="S131" t="s">
        <v>53</v>
      </c>
      <c r="T131">
        <v>0</v>
      </c>
      <c r="U131">
        <v>0</v>
      </c>
      <c r="V131">
        <v>0</v>
      </c>
      <c r="W131" t="s">
        <v>53</v>
      </c>
      <c r="X131" t="s">
        <v>53</v>
      </c>
      <c r="Y131" t="s">
        <v>53</v>
      </c>
      <c r="Z131" t="s">
        <v>53</v>
      </c>
      <c r="AA131" t="s">
        <v>53</v>
      </c>
      <c r="AB131" t="s">
        <v>53</v>
      </c>
      <c r="AC131" t="s">
        <v>53</v>
      </c>
      <c r="AD131" t="s">
        <v>53</v>
      </c>
      <c r="AE131" t="s">
        <v>53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t="s">
        <v>53</v>
      </c>
      <c r="AQ131" t="s">
        <v>53</v>
      </c>
      <c r="AR131" t="s">
        <v>53</v>
      </c>
      <c r="AS131">
        <v>0</v>
      </c>
      <c r="AT131" t="s">
        <v>53</v>
      </c>
    </row>
    <row r="132" spans="1:46">
      <c r="A132" t="s">
        <v>300</v>
      </c>
      <c r="B132" t="s">
        <v>301</v>
      </c>
      <c r="C132">
        <v>0</v>
      </c>
      <c r="D132">
        <v>0</v>
      </c>
      <c r="E132" t="s">
        <v>53</v>
      </c>
      <c r="F132">
        <v>0</v>
      </c>
      <c r="G132" t="s">
        <v>53</v>
      </c>
      <c r="H132">
        <v>0</v>
      </c>
      <c r="I132">
        <v>0</v>
      </c>
      <c r="J132">
        <v>0</v>
      </c>
      <c r="K132" t="s">
        <v>53</v>
      </c>
      <c r="L132" t="s">
        <v>53</v>
      </c>
      <c r="M132" t="s">
        <v>53</v>
      </c>
      <c r="N132" t="s">
        <v>53</v>
      </c>
      <c r="O132" t="s">
        <v>53</v>
      </c>
      <c r="P132" t="s">
        <v>53</v>
      </c>
      <c r="Q132" t="s">
        <v>53</v>
      </c>
      <c r="R132" t="s">
        <v>53</v>
      </c>
      <c r="S132" t="s">
        <v>53</v>
      </c>
      <c r="T132">
        <v>0</v>
      </c>
      <c r="U132">
        <v>0</v>
      </c>
      <c r="V132">
        <v>0</v>
      </c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53</v>
      </c>
      <c r="AC132" t="s">
        <v>53</v>
      </c>
      <c r="AD132" t="s">
        <v>53</v>
      </c>
      <c r="AE132" t="s">
        <v>53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t="s">
        <v>53</v>
      </c>
      <c r="AQ132" t="s">
        <v>53</v>
      </c>
      <c r="AR132" t="s">
        <v>53</v>
      </c>
      <c r="AS132">
        <v>0</v>
      </c>
      <c r="AT132" t="s">
        <v>53</v>
      </c>
    </row>
    <row r="133" spans="1:46">
      <c r="A133" t="s">
        <v>302</v>
      </c>
      <c r="B133" t="s">
        <v>303</v>
      </c>
      <c r="C133">
        <v>0</v>
      </c>
      <c r="D133">
        <v>0</v>
      </c>
      <c r="E133" t="s">
        <v>53</v>
      </c>
      <c r="F133">
        <v>0</v>
      </c>
      <c r="G133" t="s">
        <v>53</v>
      </c>
      <c r="H133">
        <v>0</v>
      </c>
      <c r="I133">
        <v>0</v>
      </c>
      <c r="J133">
        <v>0</v>
      </c>
      <c r="K133" t="s">
        <v>53</v>
      </c>
      <c r="L133" t="s">
        <v>53</v>
      </c>
      <c r="M133" t="s">
        <v>53</v>
      </c>
      <c r="N133" t="s">
        <v>53</v>
      </c>
      <c r="O133" t="s">
        <v>53</v>
      </c>
      <c r="P133" t="s">
        <v>53</v>
      </c>
      <c r="Q133" t="s">
        <v>53</v>
      </c>
      <c r="R133" t="s">
        <v>53</v>
      </c>
      <c r="S133" t="s">
        <v>53</v>
      </c>
      <c r="T133">
        <v>0</v>
      </c>
      <c r="U133">
        <v>0</v>
      </c>
      <c r="V133">
        <v>0</v>
      </c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53</v>
      </c>
      <c r="AC133" t="s">
        <v>53</v>
      </c>
      <c r="AD133" t="s">
        <v>53</v>
      </c>
      <c r="AE133" t="s">
        <v>53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t="s">
        <v>53</v>
      </c>
      <c r="AQ133" t="s">
        <v>53</v>
      </c>
      <c r="AR133" t="s">
        <v>53</v>
      </c>
      <c r="AS133">
        <v>0</v>
      </c>
      <c r="AT133" t="s">
        <v>53</v>
      </c>
    </row>
    <row r="134" spans="1:46">
      <c r="A134" t="s">
        <v>304</v>
      </c>
      <c r="B134" t="s">
        <v>305</v>
      </c>
      <c r="C134">
        <v>0</v>
      </c>
      <c r="D134">
        <v>0</v>
      </c>
      <c r="E134" t="s">
        <v>53</v>
      </c>
      <c r="F134">
        <v>0</v>
      </c>
      <c r="G134" t="s">
        <v>53</v>
      </c>
      <c r="H134">
        <v>0</v>
      </c>
      <c r="I134">
        <v>0</v>
      </c>
      <c r="J134">
        <v>0</v>
      </c>
      <c r="K134" t="s">
        <v>53</v>
      </c>
      <c r="L134" t="s">
        <v>53</v>
      </c>
      <c r="M134" t="s">
        <v>53</v>
      </c>
      <c r="N134" t="s">
        <v>53</v>
      </c>
      <c r="O134" t="s">
        <v>53</v>
      </c>
      <c r="P134" t="s">
        <v>53</v>
      </c>
      <c r="Q134" t="s">
        <v>53</v>
      </c>
      <c r="R134" t="s">
        <v>53</v>
      </c>
      <c r="S134" t="s">
        <v>53</v>
      </c>
      <c r="T134">
        <v>0</v>
      </c>
      <c r="U134">
        <v>0</v>
      </c>
      <c r="V134">
        <v>0</v>
      </c>
      <c r="W134" t="s">
        <v>53</v>
      </c>
      <c r="X134" t="s">
        <v>53</v>
      </c>
      <c r="Y134" t="s">
        <v>53</v>
      </c>
      <c r="Z134" t="s">
        <v>53</v>
      </c>
      <c r="AA134" t="s">
        <v>53</v>
      </c>
      <c r="AB134" t="s">
        <v>53</v>
      </c>
      <c r="AC134" t="s">
        <v>53</v>
      </c>
      <c r="AD134" t="s">
        <v>53</v>
      </c>
      <c r="AE134" t="s">
        <v>53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t="s">
        <v>53</v>
      </c>
      <c r="AQ134" t="s">
        <v>53</v>
      </c>
      <c r="AR134" t="s">
        <v>53</v>
      </c>
      <c r="AS134">
        <v>0</v>
      </c>
      <c r="AT134" t="s">
        <v>53</v>
      </c>
    </row>
    <row r="135" spans="1:46">
      <c r="A135" t="s">
        <v>306</v>
      </c>
      <c r="B135" t="s">
        <v>307</v>
      </c>
      <c r="C135">
        <v>1378</v>
      </c>
      <c r="D135">
        <v>1378</v>
      </c>
      <c r="E135" t="s">
        <v>53</v>
      </c>
      <c r="F135">
        <v>1480</v>
      </c>
      <c r="G135" t="s">
        <v>53</v>
      </c>
      <c r="H135">
        <v>70</v>
      </c>
      <c r="I135">
        <v>62</v>
      </c>
      <c r="J135">
        <v>8</v>
      </c>
      <c r="K135" t="s">
        <v>53</v>
      </c>
      <c r="L135" t="s">
        <v>53</v>
      </c>
      <c r="M135" t="s">
        <v>53</v>
      </c>
      <c r="N135" t="s">
        <v>53</v>
      </c>
      <c r="O135" t="s">
        <v>53</v>
      </c>
      <c r="P135" t="s">
        <v>53</v>
      </c>
      <c r="Q135" t="s">
        <v>53</v>
      </c>
      <c r="R135" t="s">
        <v>53</v>
      </c>
      <c r="S135" t="s">
        <v>53</v>
      </c>
      <c r="T135">
        <v>1308</v>
      </c>
      <c r="U135">
        <v>1214</v>
      </c>
      <c r="V135">
        <v>94</v>
      </c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53</v>
      </c>
      <c r="AC135" t="s">
        <v>53</v>
      </c>
      <c r="AD135" t="s">
        <v>53</v>
      </c>
      <c r="AE135" t="s">
        <v>53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t="s">
        <v>53</v>
      </c>
      <c r="AQ135" t="s">
        <v>53</v>
      </c>
      <c r="AR135" t="s">
        <v>53</v>
      </c>
      <c r="AS135">
        <v>0</v>
      </c>
      <c r="AT135" t="s">
        <v>53</v>
      </c>
    </row>
    <row r="136" spans="1:46">
      <c r="A136" t="s">
        <v>308</v>
      </c>
      <c r="B136" t="s">
        <v>309</v>
      </c>
      <c r="C136">
        <v>0</v>
      </c>
      <c r="D136">
        <v>0</v>
      </c>
      <c r="E136" t="s">
        <v>53</v>
      </c>
      <c r="F136">
        <v>0</v>
      </c>
      <c r="G136" t="s">
        <v>53</v>
      </c>
      <c r="H136">
        <v>0</v>
      </c>
      <c r="I136">
        <v>0</v>
      </c>
      <c r="J136">
        <v>0</v>
      </c>
      <c r="K136" t="s">
        <v>53</v>
      </c>
      <c r="L136" t="s">
        <v>53</v>
      </c>
      <c r="M136" t="s">
        <v>53</v>
      </c>
      <c r="N136" t="s">
        <v>53</v>
      </c>
      <c r="O136" t="s">
        <v>53</v>
      </c>
      <c r="P136" t="s">
        <v>53</v>
      </c>
      <c r="Q136" t="s">
        <v>53</v>
      </c>
      <c r="R136" t="s">
        <v>53</v>
      </c>
      <c r="S136" t="s">
        <v>53</v>
      </c>
      <c r="T136">
        <v>0</v>
      </c>
      <c r="U136">
        <v>0</v>
      </c>
      <c r="V136">
        <v>0</v>
      </c>
      <c r="W136" t="s">
        <v>53</v>
      </c>
      <c r="X136" t="s">
        <v>53</v>
      </c>
      <c r="Y136" t="s">
        <v>53</v>
      </c>
      <c r="Z136" t="s">
        <v>53</v>
      </c>
      <c r="AA136" t="s">
        <v>53</v>
      </c>
      <c r="AB136" t="s">
        <v>53</v>
      </c>
      <c r="AC136" t="s">
        <v>53</v>
      </c>
      <c r="AD136" t="s">
        <v>53</v>
      </c>
      <c r="AE136" t="s">
        <v>53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t="s">
        <v>53</v>
      </c>
      <c r="AQ136" t="s">
        <v>53</v>
      </c>
      <c r="AR136" t="s">
        <v>53</v>
      </c>
      <c r="AS136">
        <v>0</v>
      </c>
      <c r="AT136" t="s">
        <v>53</v>
      </c>
    </row>
    <row r="137" spans="1:46">
      <c r="A137" t="s">
        <v>310</v>
      </c>
      <c r="B137" t="s">
        <v>311</v>
      </c>
      <c r="C137">
        <v>1571</v>
      </c>
      <c r="D137">
        <v>1571</v>
      </c>
      <c r="E137" t="s">
        <v>53</v>
      </c>
      <c r="F137">
        <v>1592</v>
      </c>
      <c r="G137" t="s">
        <v>53</v>
      </c>
      <c r="H137">
        <v>1159</v>
      </c>
      <c r="I137">
        <v>1141</v>
      </c>
      <c r="J137">
        <v>18</v>
      </c>
      <c r="K137" t="s">
        <v>53</v>
      </c>
      <c r="L137" t="s">
        <v>53</v>
      </c>
      <c r="M137" t="s">
        <v>53</v>
      </c>
      <c r="N137" t="s">
        <v>53</v>
      </c>
      <c r="O137" t="s">
        <v>53</v>
      </c>
      <c r="P137" t="s">
        <v>53</v>
      </c>
      <c r="Q137" t="s">
        <v>53</v>
      </c>
      <c r="R137" t="s">
        <v>53</v>
      </c>
      <c r="S137" t="s">
        <v>53</v>
      </c>
      <c r="T137">
        <v>412</v>
      </c>
      <c r="U137">
        <v>409</v>
      </c>
      <c r="V137">
        <v>3</v>
      </c>
      <c r="W137" t="s">
        <v>53</v>
      </c>
      <c r="X137" t="s">
        <v>53</v>
      </c>
      <c r="Y137" t="s">
        <v>53</v>
      </c>
      <c r="Z137" t="s">
        <v>53</v>
      </c>
      <c r="AA137" t="s">
        <v>53</v>
      </c>
      <c r="AB137" t="s">
        <v>53</v>
      </c>
      <c r="AC137" t="s">
        <v>53</v>
      </c>
      <c r="AD137" t="s">
        <v>53</v>
      </c>
      <c r="AE137" t="s">
        <v>53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t="s">
        <v>53</v>
      </c>
      <c r="AQ137" t="s">
        <v>53</v>
      </c>
      <c r="AR137" t="s">
        <v>53</v>
      </c>
      <c r="AS137">
        <v>0</v>
      </c>
      <c r="AT137" t="s">
        <v>53</v>
      </c>
    </row>
    <row r="138" spans="1:46">
      <c r="A138" t="s">
        <v>312</v>
      </c>
      <c r="B138" t="s">
        <v>313</v>
      </c>
      <c r="C138">
        <v>0</v>
      </c>
      <c r="D138">
        <v>0</v>
      </c>
      <c r="E138" t="s">
        <v>53</v>
      </c>
      <c r="F138">
        <v>0</v>
      </c>
      <c r="G138" t="s">
        <v>53</v>
      </c>
      <c r="H138">
        <v>0</v>
      </c>
      <c r="I138">
        <v>0</v>
      </c>
      <c r="J138">
        <v>0</v>
      </c>
      <c r="K138" t="s">
        <v>53</v>
      </c>
      <c r="L138" t="s">
        <v>53</v>
      </c>
      <c r="M138" t="s">
        <v>53</v>
      </c>
      <c r="N138" t="s">
        <v>53</v>
      </c>
      <c r="O138" t="s">
        <v>53</v>
      </c>
      <c r="P138" t="s">
        <v>53</v>
      </c>
      <c r="Q138" t="s">
        <v>53</v>
      </c>
      <c r="R138" t="s">
        <v>53</v>
      </c>
      <c r="S138" t="s">
        <v>53</v>
      </c>
      <c r="T138">
        <v>0</v>
      </c>
      <c r="U138">
        <v>0</v>
      </c>
      <c r="V138">
        <v>0</v>
      </c>
      <c r="W138" t="s">
        <v>53</v>
      </c>
      <c r="X138" t="s">
        <v>53</v>
      </c>
      <c r="Y138" t="s">
        <v>53</v>
      </c>
      <c r="Z138" t="s">
        <v>53</v>
      </c>
      <c r="AA138" t="s">
        <v>53</v>
      </c>
      <c r="AB138" t="s">
        <v>53</v>
      </c>
      <c r="AC138" t="s">
        <v>53</v>
      </c>
      <c r="AD138" t="s">
        <v>53</v>
      </c>
      <c r="AE138" t="s">
        <v>53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t="s">
        <v>53</v>
      </c>
      <c r="AQ138" t="s">
        <v>53</v>
      </c>
      <c r="AR138" t="s">
        <v>53</v>
      </c>
      <c r="AS138">
        <v>0</v>
      </c>
      <c r="AT138" t="s">
        <v>53</v>
      </c>
    </row>
    <row r="139" spans="1:46">
      <c r="A139" t="s">
        <v>314</v>
      </c>
      <c r="B139" t="s">
        <v>315</v>
      </c>
      <c r="C139">
        <v>0</v>
      </c>
      <c r="D139">
        <v>0</v>
      </c>
      <c r="E139" t="s">
        <v>53</v>
      </c>
      <c r="F139">
        <v>0</v>
      </c>
      <c r="G139" t="s">
        <v>53</v>
      </c>
      <c r="H139">
        <v>0</v>
      </c>
      <c r="I139">
        <v>0</v>
      </c>
      <c r="J139">
        <v>0</v>
      </c>
      <c r="K139" t="s">
        <v>53</v>
      </c>
      <c r="L139" t="s">
        <v>53</v>
      </c>
      <c r="M139" t="s">
        <v>53</v>
      </c>
      <c r="N139" t="s">
        <v>53</v>
      </c>
      <c r="O139" t="s">
        <v>53</v>
      </c>
      <c r="P139" t="s">
        <v>53</v>
      </c>
      <c r="Q139" t="s">
        <v>53</v>
      </c>
      <c r="R139" t="s">
        <v>53</v>
      </c>
      <c r="S139" t="s">
        <v>53</v>
      </c>
      <c r="T139">
        <v>0</v>
      </c>
      <c r="U139">
        <v>0</v>
      </c>
      <c r="V139">
        <v>0</v>
      </c>
      <c r="W139" t="s">
        <v>53</v>
      </c>
      <c r="X139" t="s">
        <v>53</v>
      </c>
      <c r="Y139" t="s">
        <v>53</v>
      </c>
      <c r="Z139" t="s">
        <v>53</v>
      </c>
      <c r="AA139" t="s">
        <v>53</v>
      </c>
      <c r="AB139" t="s">
        <v>53</v>
      </c>
      <c r="AC139" t="s">
        <v>53</v>
      </c>
      <c r="AD139" t="s">
        <v>53</v>
      </c>
      <c r="AE139" t="s">
        <v>53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t="s">
        <v>53</v>
      </c>
      <c r="AQ139" t="s">
        <v>53</v>
      </c>
      <c r="AR139" t="s">
        <v>53</v>
      </c>
      <c r="AS139">
        <v>0</v>
      </c>
      <c r="AT139" t="s">
        <v>53</v>
      </c>
    </row>
    <row r="140" spans="1:46">
      <c r="A140" t="s">
        <v>316</v>
      </c>
      <c r="B140" t="s">
        <v>317</v>
      </c>
      <c r="C140">
        <v>0</v>
      </c>
      <c r="D140">
        <v>0</v>
      </c>
      <c r="E140" t="s">
        <v>53</v>
      </c>
      <c r="F140">
        <v>0</v>
      </c>
      <c r="G140" t="s">
        <v>53</v>
      </c>
      <c r="H140">
        <v>0</v>
      </c>
      <c r="I140">
        <v>0</v>
      </c>
      <c r="J140">
        <v>0</v>
      </c>
      <c r="K140" t="s">
        <v>53</v>
      </c>
      <c r="L140" t="s">
        <v>53</v>
      </c>
      <c r="M140" t="s">
        <v>53</v>
      </c>
      <c r="N140" t="s">
        <v>53</v>
      </c>
      <c r="O140" t="s">
        <v>53</v>
      </c>
      <c r="P140" t="s">
        <v>53</v>
      </c>
      <c r="Q140" t="s">
        <v>53</v>
      </c>
      <c r="R140" t="s">
        <v>53</v>
      </c>
      <c r="S140" t="s">
        <v>53</v>
      </c>
      <c r="T140">
        <v>0</v>
      </c>
      <c r="U140">
        <v>0</v>
      </c>
      <c r="V140">
        <v>0</v>
      </c>
      <c r="W140" t="s">
        <v>53</v>
      </c>
      <c r="X140" t="s">
        <v>53</v>
      </c>
      <c r="Y140" t="s">
        <v>53</v>
      </c>
      <c r="Z140" t="s">
        <v>53</v>
      </c>
      <c r="AA140" t="s">
        <v>53</v>
      </c>
      <c r="AB140" t="s">
        <v>53</v>
      </c>
      <c r="AC140" t="s">
        <v>53</v>
      </c>
      <c r="AD140" t="s">
        <v>53</v>
      </c>
      <c r="AE140" t="s">
        <v>53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t="s">
        <v>53</v>
      </c>
      <c r="AQ140" t="s">
        <v>53</v>
      </c>
      <c r="AR140" t="s">
        <v>53</v>
      </c>
      <c r="AS140">
        <v>0</v>
      </c>
      <c r="AT140" t="s">
        <v>53</v>
      </c>
    </row>
    <row r="141" spans="1:46">
      <c r="A141" t="s">
        <v>318</v>
      </c>
      <c r="B141" t="s">
        <v>319</v>
      </c>
      <c r="C141">
        <v>0</v>
      </c>
      <c r="D141">
        <v>0</v>
      </c>
      <c r="E141" t="s">
        <v>53</v>
      </c>
      <c r="F141">
        <v>0</v>
      </c>
      <c r="G141" t="s">
        <v>53</v>
      </c>
      <c r="H141">
        <v>0</v>
      </c>
      <c r="I141">
        <v>0</v>
      </c>
      <c r="J141">
        <v>0</v>
      </c>
      <c r="K141" t="s">
        <v>53</v>
      </c>
      <c r="L141" t="s">
        <v>53</v>
      </c>
      <c r="M141" t="s">
        <v>53</v>
      </c>
      <c r="N141" t="s">
        <v>53</v>
      </c>
      <c r="O141" t="s">
        <v>53</v>
      </c>
      <c r="P141" t="s">
        <v>53</v>
      </c>
      <c r="Q141" t="s">
        <v>53</v>
      </c>
      <c r="R141" t="s">
        <v>53</v>
      </c>
      <c r="S141" t="s">
        <v>53</v>
      </c>
      <c r="T141">
        <v>0</v>
      </c>
      <c r="U141">
        <v>0</v>
      </c>
      <c r="V141">
        <v>0</v>
      </c>
      <c r="W141" t="s">
        <v>53</v>
      </c>
      <c r="X141" t="s">
        <v>53</v>
      </c>
      <c r="Y141" t="s">
        <v>53</v>
      </c>
      <c r="Z141" t="s">
        <v>53</v>
      </c>
      <c r="AA141" t="s">
        <v>53</v>
      </c>
      <c r="AB141" t="s">
        <v>53</v>
      </c>
      <c r="AC141" t="s">
        <v>53</v>
      </c>
      <c r="AD141" t="s">
        <v>53</v>
      </c>
      <c r="AE141" t="s">
        <v>53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 t="s">
        <v>53</v>
      </c>
      <c r="AQ141" t="s">
        <v>53</v>
      </c>
      <c r="AR141" t="s">
        <v>53</v>
      </c>
      <c r="AS141">
        <v>0</v>
      </c>
      <c r="AT141" t="s">
        <v>53</v>
      </c>
    </row>
    <row r="142" spans="1:46">
      <c r="A142" t="s">
        <v>320</v>
      </c>
      <c r="B142" t="s">
        <v>321</v>
      </c>
      <c r="C142">
        <v>0</v>
      </c>
      <c r="D142">
        <v>0</v>
      </c>
      <c r="E142" t="s">
        <v>53</v>
      </c>
      <c r="F142">
        <v>0</v>
      </c>
      <c r="G142" t="s">
        <v>53</v>
      </c>
      <c r="H142">
        <v>0</v>
      </c>
      <c r="I142">
        <v>0</v>
      </c>
      <c r="J142">
        <v>0</v>
      </c>
      <c r="K142" t="s">
        <v>53</v>
      </c>
      <c r="L142" t="s">
        <v>53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53</v>
      </c>
      <c r="S142" t="s">
        <v>53</v>
      </c>
      <c r="T142">
        <v>0</v>
      </c>
      <c r="U142">
        <v>0</v>
      </c>
      <c r="V142">
        <v>0</v>
      </c>
      <c r="W142" t="s">
        <v>53</v>
      </c>
      <c r="X142" t="s">
        <v>53</v>
      </c>
      <c r="Y142" t="s">
        <v>53</v>
      </c>
      <c r="Z142" t="s">
        <v>53</v>
      </c>
      <c r="AA142" t="s">
        <v>53</v>
      </c>
      <c r="AB142" t="s">
        <v>53</v>
      </c>
      <c r="AC142" t="s">
        <v>53</v>
      </c>
      <c r="AD142" t="s">
        <v>53</v>
      </c>
      <c r="AE142" t="s">
        <v>53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53</v>
      </c>
      <c r="AQ142" t="s">
        <v>53</v>
      </c>
      <c r="AR142" t="s">
        <v>53</v>
      </c>
      <c r="AS142">
        <v>0</v>
      </c>
      <c r="AT142" t="s">
        <v>53</v>
      </c>
    </row>
    <row r="143" spans="1:46">
      <c r="A143" t="s">
        <v>322</v>
      </c>
      <c r="B143" t="s">
        <v>323</v>
      </c>
      <c r="C143">
        <v>0</v>
      </c>
      <c r="D143">
        <v>0</v>
      </c>
      <c r="E143" t="s">
        <v>53</v>
      </c>
      <c r="F143">
        <v>0</v>
      </c>
      <c r="G143" t="s">
        <v>53</v>
      </c>
      <c r="H143">
        <v>0</v>
      </c>
      <c r="I143">
        <v>0</v>
      </c>
      <c r="J143">
        <v>0</v>
      </c>
      <c r="K143" t="s">
        <v>53</v>
      </c>
      <c r="L143" t="s">
        <v>53</v>
      </c>
      <c r="M143" t="s">
        <v>53</v>
      </c>
      <c r="N143" t="s">
        <v>53</v>
      </c>
      <c r="O143" t="s">
        <v>53</v>
      </c>
      <c r="P143" t="s">
        <v>53</v>
      </c>
      <c r="Q143" t="s">
        <v>53</v>
      </c>
      <c r="R143" t="s">
        <v>53</v>
      </c>
      <c r="S143" t="s">
        <v>53</v>
      </c>
      <c r="T143">
        <v>0</v>
      </c>
      <c r="U143">
        <v>0</v>
      </c>
      <c r="V143">
        <v>0</v>
      </c>
      <c r="W143" t="s">
        <v>53</v>
      </c>
      <c r="X143" t="s">
        <v>53</v>
      </c>
      <c r="Y143" t="s">
        <v>53</v>
      </c>
      <c r="Z143" t="s">
        <v>53</v>
      </c>
      <c r="AA143" t="s">
        <v>53</v>
      </c>
      <c r="AB143" t="s">
        <v>53</v>
      </c>
      <c r="AC143" t="s">
        <v>53</v>
      </c>
      <c r="AD143" t="s">
        <v>53</v>
      </c>
      <c r="AE143" t="s">
        <v>53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t="s">
        <v>53</v>
      </c>
      <c r="AQ143" t="s">
        <v>53</v>
      </c>
      <c r="AR143" t="s">
        <v>53</v>
      </c>
      <c r="AS143">
        <v>0</v>
      </c>
      <c r="AT143" t="s">
        <v>53</v>
      </c>
    </row>
    <row r="144" spans="1:46">
      <c r="A144" t="s">
        <v>324</v>
      </c>
      <c r="B144" t="s">
        <v>325</v>
      </c>
      <c r="C144">
        <v>0</v>
      </c>
      <c r="D144">
        <v>0</v>
      </c>
      <c r="E144" t="s">
        <v>53</v>
      </c>
      <c r="F144">
        <v>0</v>
      </c>
      <c r="G144" t="s">
        <v>53</v>
      </c>
      <c r="H144">
        <v>0</v>
      </c>
      <c r="I144">
        <v>0</v>
      </c>
      <c r="J144">
        <v>0</v>
      </c>
      <c r="K144" t="s">
        <v>53</v>
      </c>
      <c r="L144" t="s">
        <v>53</v>
      </c>
      <c r="M144" t="s">
        <v>53</v>
      </c>
      <c r="N144" t="s">
        <v>53</v>
      </c>
      <c r="O144" t="s">
        <v>53</v>
      </c>
      <c r="P144" t="s">
        <v>53</v>
      </c>
      <c r="Q144" t="s">
        <v>53</v>
      </c>
      <c r="R144" t="s">
        <v>53</v>
      </c>
      <c r="S144" t="s">
        <v>53</v>
      </c>
      <c r="T144">
        <v>0</v>
      </c>
      <c r="U144">
        <v>0</v>
      </c>
      <c r="V144">
        <v>0</v>
      </c>
      <c r="W144" t="s">
        <v>53</v>
      </c>
      <c r="X144" t="s">
        <v>53</v>
      </c>
      <c r="Y144" t="s">
        <v>53</v>
      </c>
      <c r="Z144" t="s">
        <v>53</v>
      </c>
      <c r="AA144" t="s">
        <v>53</v>
      </c>
      <c r="AB144" t="s">
        <v>53</v>
      </c>
      <c r="AC144" t="s">
        <v>53</v>
      </c>
      <c r="AD144" t="s">
        <v>53</v>
      </c>
      <c r="AE144" t="s">
        <v>53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t="s">
        <v>53</v>
      </c>
      <c r="AQ144" t="s">
        <v>53</v>
      </c>
      <c r="AR144" t="s">
        <v>53</v>
      </c>
      <c r="AS144">
        <v>0</v>
      </c>
      <c r="AT144" t="s">
        <v>53</v>
      </c>
    </row>
    <row r="145" spans="1:46">
      <c r="A145" t="s">
        <v>326</v>
      </c>
      <c r="B145" t="s">
        <v>327</v>
      </c>
      <c r="C145">
        <v>0</v>
      </c>
      <c r="D145">
        <v>0</v>
      </c>
      <c r="E145" t="s">
        <v>53</v>
      </c>
      <c r="F145">
        <v>0</v>
      </c>
      <c r="G145" t="s">
        <v>53</v>
      </c>
      <c r="H145">
        <v>0</v>
      </c>
      <c r="I145">
        <v>0</v>
      </c>
      <c r="J145">
        <v>0</v>
      </c>
      <c r="K145" t="s">
        <v>53</v>
      </c>
      <c r="L145" t="s">
        <v>53</v>
      </c>
      <c r="M145" t="s">
        <v>53</v>
      </c>
      <c r="N145" t="s">
        <v>53</v>
      </c>
      <c r="O145" t="s">
        <v>53</v>
      </c>
      <c r="P145" t="s">
        <v>53</v>
      </c>
      <c r="Q145" t="s">
        <v>53</v>
      </c>
      <c r="R145" t="s">
        <v>53</v>
      </c>
      <c r="S145" t="s">
        <v>53</v>
      </c>
      <c r="T145">
        <v>0</v>
      </c>
      <c r="U145">
        <v>0</v>
      </c>
      <c r="V145">
        <v>0</v>
      </c>
      <c r="W145" t="s">
        <v>53</v>
      </c>
      <c r="X145" t="s">
        <v>53</v>
      </c>
      <c r="Y145" t="s">
        <v>53</v>
      </c>
      <c r="Z145" t="s">
        <v>53</v>
      </c>
      <c r="AA145" t="s">
        <v>53</v>
      </c>
      <c r="AB145" t="s">
        <v>53</v>
      </c>
      <c r="AC145" t="s">
        <v>53</v>
      </c>
      <c r="AD145" t="s">
        <v>53</v>
      </c>
      <c r="AE145" t="s">
        <v>53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t="s">
        <v>53</v>
      </c>
      <c r="AQ145" t="s">
        <v>53</v>
      </c>
      <c r="AR145" t="s">
        <v>53</v>
      </c>
      <c r="AS145">
        <v>0</v>
      </c>
      <c r="AT145" t="s">
        <v>53</v>
      </c>
    </row>
    <row r="146" spans="1:46">
      <c r="A146" t="s">
        <v>328</v>
      </c>
      <c r="B146" t="s">
        <v>329</v>
      </c>
      <c r="C146">
        <v>0</v>
      </c>
      <c r="D146">
        <v>0</v>
      </c>
      <c r="E146" t="s">
        <v>53</v>
      </c>
      <c r="F146">
        <v>0</v>
      </c>
      <c r="G146" t="s">
        <v>53</v>
      </c>
      <c r="H146">
        <v>0</v>
      </c>
      <c r="I146">
        <v>0</v>
      </c>
      <c r="J146">
        <v>0</v>
      </c>
      <c r="K146" t="s">
        <v>53</v>
      </c>
      <c r="L146" t="s">
        <v>53</v>
      </c>
      <c r="M146" t="s">
        <v>53</v>
      </c>
      <c r="N146" t="s">
        <v>53</v>
      </c>
      <c r="O146" t="s">
        <v>53</v>
      </c>
      <c r="P146" t="s">
        <v>53</v>
      </c>
      <c r="Q146" t="s">
        <v>53</v>
      </c>
      <c r="R146" t="s">
        <v>53</v>
      </c>
      <c r="S146" t="s">
        <v>53</v>
      </c>
      <c r="T146">
        <v>0</v>
      </c>
      <c r="U146">
        <v>0</v>
      </c>
      <c r="V146">
        <v>0</v>
      </c>
      <c r="W146" t="s">
        <v>53</v>
      </c>
      <c r="X146" t="s">
        <v>53</v>
      </c>
      <c r="Y146" t="s">
        <v>53</v>
      </c>
      <c r="Z146" t="s">
        <v>53</v>
      </c>
      <c r="AA146" t="s">
        <v>53</v>
      </c>
      <c r="AB146" t="s">
        <v>53</v>
      </c>
      <c r="AC146" t="s">
        <v>53</v>
      </c>
      <c r="AD146" t="s">
        <v>53</v>
      </c>
      <c r="AE146" t="s">
        <v>53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t="s">
        <v>53</v>
      </c>
      <c r="AQ146" t="s">
        <v>53</v>
      </c>
      <c r="AR146" t="s">
        <v>53</v>
      </c>
      <c r="AS146">
        <v>0</v>
      </c>
      <c r="AT146" t="s">
        <v>53</v>
      </c>
    </row>
    <row r="147" spans="1:46">
      <c r="A147" t="s">
        <v>330</v>
      </c>
      <c r="B147" t="s">
        <v>331</v>
      </c>
      <c r="C147">
        <v>0</v>
      </c>
      <c r="D147">
        <v>0</v>
      </c>
      <c r="E147" t="s">
        <v>53</v>
      </c>
      <c r="F147">
        <v>0</v>
      </c>
      <c r="G147" t="s">
        <v>53</v>
      </c>
      <c r="H147">
        <v>0</v>
      </c>
      <c r="I147">
        <v>0</v>
      </c>
      <c r="J147">
        <v>0</v>
      </c>
      <c r="K147" t="s">
        <v>53</v>
      </c>
      <c r="L147" t="s">
        <v>53</v>
      </c>
      <c r="M147" t="s">
        <v>53</v>
      </c>
      <c r="N147" t="s">
        <v>53</v>
      </c>
      <c r="O147" t="s">
        <v>53</v>
      </c>
      <c r="P147" t="s">
        <v>53</v>
      </c>
      <c r="Q147" t="s">
        <v>53</v>
      </c>
      <c r="R147" t="s">
        <v>53</v>
      </c>
      <c r="S147" t="s">
        <v>53</v>
      </c>
      <c r="T147">
        <v>0</v>
      </c>
      <c r="U147">
        <v>0</v>
      </c>
      <c r="V147">
        <v>0</v>
      </c>
      <c r="W147" t="s">
        <v>53</v>
      </c>
      <c r="X147" t="s">
        <v>53</v>
      </c>
      <c r="Y147" t="s">
        <v>53</v>
      </c>
      <c r="Z147" t="s">
        <v>53</v>
      </c>
      <c r="AA147" t="s">
        <v>53</v>
      </c>
      <c r="AB147" t="s">
        <v>53</v>
      </c>
      <c r="AC147" t="s">
        <v>53</v>
      </c>
      <c r="AD147" t="s">
        <v>53</v>
      </c>
      <c r="AE147" t="s">
        <v>53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t="s">
        <v>53</v>
      </c>
      <c r="AQ147" t="s">
        <v>53</v>
      </c>
      <c r="AR147" t="s">
        <v>53</v>
      </c>
      <c r="AS147">
        <v>0</v>
      </c>
      <c r="AT147" t="s">
        <v>53</v>
      </c>
    </row>
    <row r="148" spans="1:46">
      <c r="A148" t="s">
        <v>332</v>
      </c>
      <c r="B148" t="s">
        <v>333</v>
      </c>
      <c r="C148">
        <v>0</v>
      </c>
      <c r="D148">
        <v>0</v>
      </c>
      <c r="E148" t="s">
        <v>53</v>
      </c>
      <c r="F148">
        <v>0</v>
      </c>
      <c r="G148" t="s">
        <v>53</v>
      </c>
      <c r="H148">
        <v>0</v>
      </c>
      <c r="I148">
        <v>0</v>
      </c>
      <c r="J148">
        <v>0</v>
      </c>
      <c r="K148" t="s">
        <v>53</v>
      </c>
      <c r="L148" t="s">
        <v>53</v>
      </c>
      <c r="M148" t="s">
        <v>53</v>
      </c>
      <c r="N148" t="s">
        <v>53</v>
      </c>
      <c r="O148" t="s">
        <v>53</v>
      </c>
      <c r="P148" t="s">
        <v>53</v>
      </c>
      <c r="Q148" t="s">
        <v>53</v>
      </c>
      <c r="R148" t="s">
        <v>53</v>
      </c>
      <c r="S148" t="s">
        <v>53</v>
      </c>
      <c r="T148">
        <v>0</v>
      </c>
      <c r="U148">
        <v>0</v>
      </c>
      <c r="V148">
        <v>0</v>
      </c>
      <c r="W148" t="s">
        <v>53</v>
      </c>
      <c r="X148" t="s">
        <v>53</v>
      </c>
      <c r="Y148" t="s">
        <v>53</v>
      </c>
      <c r="Z148" t="s">
        <v>53</v>
      </c>
      <c r="AA148" t="s">
        <v>53</v>
      </c>
      <c r="AB148" t="s">
        <v>53</v>
      </c>
      <c r="AC148" t="s">
        <v>53</v>
      </c>
      <c r="AD148" t="s">
        <v>53</v>
      </c>
      <c r="AE148" t="s">
        <v>53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t="s">
        <v>53</v>
      </c>
      <c r="AQ148" t="s">
        <v>53</v>
      </c>
      <c r="AR148" t="s">
        <v>53</v>
      </c>
      <c r="AS148">
        <v>0</v>
      </c>
      <c r="AT148" t="s">
        <v>53</v>
      </c>
    </row>
    <row r="149" spans="1:46">
      <c r="A149" t="s">
        <v>334</v>
      </c>
      <c r="B149" t="s">
        <v>335</v>
      </c>
      <c r="C149">
        <v>0</v>
      </c>
      <c r="D149">
        <v>0</v>
      </c>
      <c r="E149" t="s">
        <v>53</v>
      </c>
      <c r="F149">
        <v>0</v>
      </c>
      <c r="G149" t="s">
        <v>53</v>
      </c>
      <c r="H149">
        <v>0</v>
      </c>
      <c r="I149">
        <v>0</v>
      </c>
      <c r="J149">
        <v>0</v>
      </c>
      <c r="K149" t="s">
        <v>53</v>
      </c>
      <c r="L149" t="s">
        <v>53</v>
      </c>
      <c r="M149" t="s">
        <v>53</v>
      </c>
      <c r="N149" t="s">
        <v>53</v>
      </c>
      <c r="O149" t="s">
        <v>53</v>
      </c>
      <c r="P149" t="s">
        <v>53</v>
      </c>
      <c r="Q149" t="s">
        <v>53</v>
      </c>
      <c r="R149" t="s">
        <v>53</v>
      </c>
      <c r="S149" t="s">
        <v>53</v>
      </c>
      <c r="T149">
        <v>0</v>
      </c>
      <c r="U149">
        <v>0</v>
      </c>
      <c r="V149">
        <v>0</v>
      </c>
      <c r="W149" t="s">
        <v>53</v>
      </c>
      <c r="X149" t="s">
        <v>53</v>
      </c>
      <c r="Y149" t="s">
        <v>53</v>
      </c>
      <c r="Z149" t="s">
        <v>53</v>
      </c>
      <c r="AA149" t="s">
        <v>53</v>
      </c>
      <c r="AB149" t="s">
        <v>53</v>
      </c>
      <c r="AC149" t="s">
        <v>53</v>
      </c>
      <c r="AD149" t="s">
        <v>53</v>
      </c>
      <c r="AE149" t="s">
        <v>53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t="s">
        <v>53</v>
      </c>
      <c r="AQ149" t="s">
        <v>53</v>
      </c>
      <c r="AR149" t="s">
        <v>53</v>
      </c>
      <c r="AS149">
        <v>0</v>
      </c>
      <c r="AT149" t="s">
        <v>53</v>
      </c>
    </row>
    <row r="150" spans="1:46">
      <c r="A150" t="s">
        <v>336</v>
      </c>
      <c r="B150" t="s">
        <v>337</v>
      </c>
      <c r="C150">
        <v>0</v>
      </c>
      <c r="D150">
        <v>0</v>
      </c>
      <c r="E150" t="s">
        <v>53</v>
      </c>
      <c r="F150">
        <v>0</v>
      </c>
      <c r="G150" t="s">
        <v>53</v>
      </c>
      <c r="H150">
        <v>0</v>
      </c>
      <c r="I150">
        <v>0</v>
      </c>
      <c r="J150">
        <v>0</v>
      </c>
      <c r="K150" t="s">
        <v>53</v>
      </c>
      <c r="L150" t="s">
        <v>53</v>
      </c>
      <c r="M150" t="s">
        <v>53</v>
      </c>
      <c r="N150" t="s">
        <v>53</v>
      </c>
      <c r="O150" t="s">
        <v>53</v>
      </c>
      <c r="P150" t="s">
        <v>53</v>
      </c>
      <c r="Q150" t="s">
        <v>53</v>
      </c>
      <c r="R150" t="s">
        <v>53</v>
      </c>
      <c r="S150" t="s">
        <v>53</v>
      </c>
      <c r="T150">
        <v>0</v>
      </c>
      <c r="U150">
        <v>0</v>
      </c>
      <c r="V150">
        <v>0</v>
      </c>
      <c r="W150" t="s">
        <v>53</v>
      </c>
      <c r="X150" t="s">
        <v>53</v>
      </c>
      <c r="Y150" t="s">
        <v>53</v>
      </c>
      <c r="Z150" t="s">
        <v>53</v>
      </c>
      <c r="AA150" t="s">
        <v>53</v>
      </c>
      <c r="AB150" t="s">
        <v>53</v>
      </c>
      <c r="AC150" t="s">
        <v>53</v>
      </c>
      <c r="AD150" t="s">
        <v>53</v>
      </c>
      <c r="AE150" t="s">
        <v>53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t="s">
        <v>53</v>
      </c>
      <c r="AQ150" t="s">
        <v>53</v>
      </c>
      <c r="AR150" t="s">
        <v>53</v>
      </c>
      <c r="AS150">
        <v>0</v>
      </c>
      <c r="AT150" t="s">
        <v>53</v>
      </c>
    </row>
    <row r="151" spans="1:46">
      <c r="A151" t="s">
        <v>338</v>
      </c>
      <c r="B151" t="s">
        <v>339</v>
      </c>
      <c r="C151">
        <v>0</v>
      </c>
      <c r="D151">
        <v>0</v>
      </c>
      <c r="E151" t="s">
        <v>53</v>
      </c>
      <c r="F151">
        <v>0</v>
      </c>
      <c r="G151" t="s">
        <v>53</v>
      </c>
      <c r="H151">
        <v>0</v>
      </c>
      <c r="I151">
        <v>0</v>
      </c>
      <c r="J151">
        <v>0</v>
      </c>
      <c r="K151" t="s">
        <v>53</v>
      </c>
      <c r="L151" t="s">
        <v>53</v>
      </c>
      <c r="M151" t="s">
        <v>53</v>
      </c>
      <c r="N151" t="s">
        <v>53</v>
      </c>
      <c r="O151" t="s">
        <v>53</v>
      </c>
      <c r="P151" t="s">
        <v>53</v>
      </c>
      <c r="Q151" t="s">
        <v>53</v>
      </c>
      <c r="R151" t="s">
        <v>53</v>
      </c>
      <c r="S151" t="s">
        <v>53</v>
      </c>
      <c r="T151">
        <v>0</v>
      </c>
      <c r="U151">
        <v>0</v>
      </c>
      <c r="V151">
        <v>0</v>
      </c>
      <c r="W151" t="s">
        <v>53</v>
      </c>
      <c r="X151" t="s">
        <v>53</v>
      </c>
      <c r="Y151" t="s">
        <v>53</v>
      </c>
      <c r="Z151" t="s">
        <v>53</v>
      </c>
      <c r="AA151" t="s">
        <v>53</v>
      </c>
      <c r="AB151" t="s">
        <v>53</v>
      </c>
      <c r="AC151" t="s">
        <v>53</v>
      </c>
      <c r="AD151" t="s">
        <v>53</v>
      </c>
      <c r="AE151" t="s">
        <v>53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t="s">
        <v>53</v>
      </c>
      <c r="AQ151" t="s">
        <v>53</v>
      </c>
      <c r="AR151" t="s">
        <v>53</v>
      </c>
      <c r="AS151">
        <v>0</v>
      </c>
      <c r="AT151" t="s">
        <v>53</v>
      </c>
    </row>
    <row r="152" spans="1:46">
      <c r="A152" t="s">
        <v>340</v>
      </c>
      <c r="B152" t="s">
        <v>341</v>
      </c>
      <c r="C152">
        <v>0</v>
      </c>
      <c r="D152">
        <v>0</v>
      </c>
      <c r="E152" t="s">
        <v>53</v>
      </c>
      <c r="F152">
        <v>0</v>
      </c>
      <c r="G152" t="s">
        <v>53</v>
      </c>
      <c r="H152">
        <v>0</v>
      </c>
      <c r="I152">
        <v>0</v>
      </c>
      <c r="J152">
        <v>0</v>
      </c>
      <c r="K152" t="s">
        <v>53</v>
      </c>
      <c r="L152" t="s">
        <v>53</v>
      </c>
      <c r="M152" t="s">
        <v>53</v>
      </c>
      <c r="N152" t="s">
        <v>53</v>
      </c>
      <c r="O152" t="s">
        <v>53</v>
      </c>
      <c r="P152" t="s">
        <v>53</v>
      </c>
      <c r="Q152" t="s">
        <v>53</v>
      </c>
      <c r="R152" t="s">
        <v>53</v>
      </c>
      <c r="S152" t="s">
        <v>53</v>
      </c>
      <c r="T152">
        <v>0</v>
      </c>
      <c r="U152">
        <v>0</v>
      </c>
      <c r="V152">
        <v>0</v>
      </c>
      <c r="W152" t="s">
        <v>53</v>
      </c>
      <c r="X152" t="s">
        <v>53</v>
      </c>
      <c r="Y152" t="s">
        <v>53</v>
      </c>
      <c r="Z152" t="s">
        <v>53</v>
      </c>
      <c r="AA152" t="s">
        <v>53</v>
      </c>
      <c r="AB152" t="s">
        <v>53</v>
      </c>
      <c r="AC152" t="s">
        <v>53</v>
      </c>
      <c r="AD152" t="s">
        <v>53</v>
      </c>
      <c r="AE152" t="s">
        <v>53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t="s">
        <v>53</v>
      </c>
      <c r="AQ152" t="s">
        <v>53</v>
      </c>
      <c r="AR152" t="s">
        <v>53</v>
      </c>
      <c r="AS152">
        <v>0</v>
      </c>
      <c r="AT152" t="s">
        <v>53</v>
      </c>
    </row>
    <row r="153" spans="1:46">
      <c r="A153" t="s">
        <v>342</v>
      </c>
      <c r="B153" t="s">
        <v>343</v>
      </c>
      <c r="C153">
        <v>0</v>
      </c>
      <c r="D153">
        <v>0</v>
      </c>
      <c r="E153" t="s">
        <v>53</v>
      </c>
      <c r="F153">
        <v>0</v>
      </c>
      <c r="G153" t="s">
        <v>53</v>
      </c>
      <c r="H153">
        <v>0</v>
      </c>
      <c r="I153">
        <v>0</v>
      </c>
      <c r="J153">
        <v>0</v>
      </c>
      <c r="K153" t="s">
        <v>53</v>
      </c>
      <c r="L153" t="s">
        <v>53</v>
      </c>
      <c r="M153" t="s">
        <v>53</v>
      </c>
      <c r="N153" t="s">
        <v>53</v>
      </c>
      <c r="O153" t="s">
        <v>53</v>
      </c>
      <c r="P153" t="s">
        <v>53</v>
      </c>
      <c r="Q153" t="s">
        <v>53</v>
      </c>
      <c r="R153" t="s">
        <v>53</v>
      </c>
      <c r="S153" t="s">
        <v>53</v>
      </c>
      <c r="T153">
        <v>0</v>
      </c>
      <c r="U153">
        <v>0</v>
      </c>
      <c r="V153">
        <v>0</v>
      </c>
      <c r="W153" t="s">
        <v>53</v>
      </c>
      <c r="X153" t="s">
        <v>53</v>
      </c>
      <c r="Y153" t="s">
        <v>53</v>
      </c>
      <c r="Z153" t="s">
        <v>53</v>
      </c>
      <c r="AA153" t="s">
        <v>53</v>
      </c>
      <c r="AB153" t="s">
        <v>53</v>
      </c>
      <c r="AC153" t="s">
        <v>53</v>
      </c>
      <c r="AD153" t="s">
        <v>53</v>
      </c>
      <c r="AE153" t="s">
        <v>53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t="s">
        <v>53</v>
      </c>
      <c r="AQ153" t="s">
        <v>53</v>
      </c>
      <c r="AR153" t="s">
        <v>53</v>
      </c>
      <c r="AS153">
        <v>0</v>
      </c>
      <c r="AT153" t="s">
        <v>53</v>
      </c>
    </row>
    <row r="154" spans="1:46">
      <c r="A154" t="s">
        <v>344</v>
      </c>
      <c r="B154" t="s">
        <v>345</v>
      </c>
      <c r="C154">
        <v>0</v>
      </c>
      <c r="D154">
        <v>0</v>
      </c>
      <c r="E154" t="s">
        <v>53</v>
      </c>
      <c r="F154">
        <v>0</v>
      </c>
      <c r="G154" t="s">
        <v>53</v>
      </c>
      <c r="H154">
        <v>0</v>
      </c>
      <c r="I154">
        <v>0</v>
      </c>
      <c r="J154">
        <v>0</v>
      </c>
      <c r="K154" t="s">
        <v>53</v>
      </c>
      <c r="L154" t="s">
        <v>53</v>
      </c>
      <c r="M154" t="s">
        <v>53</v>
      </c>
      <c r="N154" t="s">
        <v>53</v>
      </c>
      <c r="O154" t="s">
        <v>53</v>
      </c>
      <c r="P154" t="s">
        <v>53</v>
      </c>
      <c r="Q154" t="s">
        <v>53</v>
      </c>
      <c r="R154" t="s">
        <v>53</v>
      </c>
      <c r="S154" t="s">
        <v>53</v>
      </c>
      <c r="T154">
        <v>0</v>
      </c>
      <c r="U154">
        <v>0</v>
      </c>
      <c r="V154">
        <v>0</v>
      </c>
      <c r="W154" t="s">
        <v>53</v>
      </c>
      <c r="X154" t="s">
        <v>53</v>
      </c>
      <c r="Y154" t="s">
        <v>53</v>
      </c>
      <c r="Z154" t="s">
        <v>53</v>
      </c>
      <c r="AA154" t="s">
        <v>53</v>
      </c>
      <c r="AB154" t="s">
        <v>53</v>
      </c>
      <c r="AC154" t="s">
        <v>53</v>
      </c>
      <c r="AD154" t="s">
        <v>53</v>
      </c>
      <c r="AE154" t="s">
        <v>53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t="s">
        <v>53</v>
      </c>
      <c r="AQ154" t="s">
        <v>53</v>
      </c>
      <c r="AR154" t="s">
        <v>53</v>
      </c>
      <c r="AS154">
        <v>0</v>
      </c>
      <c r="AT154" t="s">
        <v>53</v>
      </c>
    </row>
    <row r="155" spans="1:46">
      <c r="A155" t="s">
        <v>346</v>
      </c>
      <c r="B155" t="s">
        <v>347</v>
      </c>
      <c r="C155">
        <v>0</v>
      </c>
      <c r="D155">
        <v>0</v>
      </c>
      <c r="E155" t="s">
        <v>53</v>
      </c>
      <c r="F155">
        <v>0</v>
      </c>
      <c r="G155" t="s">
        <v>53</v>
      </c>
      <c r="H155">
        <v>0</v>
      </c>
      <c r="I155">
        <v>0</v>
      </c>
      <c r="J155">
        <v>0</v>
      </c>
      <c r="K155" t="s">
        <v>53</v>
      </c>
      <c r="L155" t="s">
        <v>53</v>
      </c>
      <c r="M155" t="s">
        <v>53</v>
      </c>
      <c r="N155" t="s">
        <v>53</v>
      </c>
      <c r="O155" t="s">
        <v>53</v>
      </c>
      <c r="P155" t="s">
        <v>53</v>
      </c>
      <c r="Q155" t="s">
        <v>53</v>
      </c>
      <c r="R155" t="s">
        <v>53</v>
      </c>
      <c r="S155" t="s">
        <v>53</v>
      </c>
      <c r="T155">
        <v>0</v>
      </c>
      <c r="U155">
        <v>0</v>
      </c>
      <c r="V155">
        <v>0</v>
      </c>
      <c r="W155" t="s">
        <v>53</v>
      </c>
      <c r="X155" t="s">
        <v>53</v>
      </c>
      <c r="Y155" t="s">
        <v>53</v>
      </c>
      <c r="Z155" t="s">
        <v>53</v>
      </c>
      <c r="AA155" t="s">
        <v>53</v>
      </c>
      <c r="AB155" t="s">
        <v>53</v>
      </c>
      <c r="AC155" t="s">
        <v>53</v>
      </c>
      <c r="AD155" t="s">
        <v>53</v>
      </c>
      <c r="AE155" t="s">
        <v>53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t="s">
        <v>53</v>
      </c>
      <c r="AQ155" t="s">
        <v>53</v>
      </c>
      <c r="AR155" t="s">
        <v>53</v>
      </c>
      <c r="AS155">
        <v>0</v>
      </c>
      <c r="AT155" t="s">
        <v>53</v>
      </c>
    </row>
    <row r="156" spans="1:46">
      <c r="A156" t="s">
        <v>348</v>
      </c>
      <c r="B156" t="s">
        <v>349</v>
      </c>
      <c r="C156">
        <v>0</v>
      </c>
      <c r="D156">
        <v>0</v>
      </c>
      <c r="E156" t="s">
        <v>53</v>
      </c>
      <c r="F156">
        <v>0</v>
      </c>
      <c r="G156" t="s">
        <v>53</v>
      </c>
      <c r="H156">
        <v>0</v>
      </c>
      <c r="I156">
        <v>0</v>
      </c>
      <c r="J156">
        <v>0</v>
      </c>
      <c r="K156" t="s">
        <v>53</v>
      </c>
      <c r="L156" t="s">
        <v>53</v>
      </c>
      <c r="M156" t="s">
        <v>53</v>
      </c>
      <c r="N156" t="s">
        <v>53</v>
      </c>
      <c r="O156" t="s">
        <v>53</v>
      </c>
      <c r="P156" t="s">
        <v>53</v>
      </c>
      <c r="Q156" t="s">
        <v>53</v>
      </c>
      <c r="R156" t="s">
        <v>53</v>
      </c>
      <c r="S156" t="s">
        <v>53</v>
      </c>
      <c r="T156">
        <v>0</v>
      </c>
      <c r="U156">
        <v>0</v>
      </c>
      <c r="V156">
        <v>0</v>
      </c>
      <c r="W156" t="s">
        <v>53</v>
      </c>
      <c r="X156" t="s">
        <v>53</v>
      </c>
      <c r="Y156" t="s">
        <v>53</v>
      </c>
      <c r="Z156" t="s">
        <v>53</v>
      </c>
      <c r="AA156" t="s">
        <v>53</v>
      </c>
      <c r="AB156" t="s">
        <v>53</v>
      </c>
      <c r="AC156" t="s">
        <v>53</v>
      </c>
      <c r="AD156" t="s">
        <v>53</v>
      </c>
      <c r="AE156" t="s">
        <v>53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 t="s">
        <v>53</v>
      </c>
      <c r="AQ156" t="s">
        <v>53</v>
      </c>
      <c r="AR156" t="s">
        <v>53</v>
      </c>
      <c r="AS156">
        <v>0</v>
      </c>
      <c r="AT156" t="s">
        <v>53</v>
      </c>
    </row>
    <row r="157" spans="1:46">
      <c r="A157" t="s">
        <v>350</v>
      </c>
      <c r="B157" t="s">
        <v>351</v>
      </c>
      <c r="C157">
        <v>0</v>
      </c>
      <c r="D157">
        <v>0</v>
      </c>
      <c r="E157" t="s">
        <v>53</v>
      </c>
      <c r="F157">
        <v>0</v>
      </c>
      <c r="G157" t="s">
        <v>53</v>
      </c>
      <c r="H157">
        <v>0</v>
      </c>
      <c r="I157">
        <v>0</v>
      </c>
      <c r="J157">
        <v>0</v>
      </c>
      <c r="K157" t="s">
        <v>53</v>
      </c>
      <c r="L157" t="s">
        <v>53</v>
      </c>
      <c r="M157" t="s">
        <v>53</v>
      </c>
      <c r="N157" t="s">
        <v>53</v>
      </c>
      <c r="O157" t="s">
        <v>53</v>
      </c>
      <c r="P157" t="s">
        <v>53</v>
      </c>
      <c r="Q157" t="s">
        <v>53</v>
      </c>
      <c r="R157" t="s">
        <v>53</v>
      </c>
      <c r="S157" t="s">
        <v>53</v>
      </c>
      <c r="T157">
        <v>0</v>
      </c>
      <c r="U157">
        <v>0</v>
      </c>
      <c r="V157">
        <v>0</v>
      </c>
      <c r="W157" t="s">
        <v>53</v>
      </c>
      <c r="X157" t="s">
        <v>53</v>
      </c>
      <c r="Y157" t="s">
        <v>53</v>
      </c>
      <c r="Z157" t="s">
        <v>53</v>
      </c>
      <c r="AA157" t="s">
        <v>53</v>
      </c>
      <c r="AB157" t="s">
        <v>53</v>
      </c>
      <c r="AC157" t="s">
        <v>53</v>
      </c>
      <c r="AD157" t="s">
        <v>53</v>
      </c>
      <c r="AE157" t="s">
        <v>53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t="s">
        <v>53</v>
      </c>
      <c r="AQ157" t="s">
        <v>53</v>
      </c>
      <c r="AR157" t="s">
        <v>53</v>
      </c>
      <c r="AS157">
        <v>0</v>
      </c>
      <c r="AT157" t="s">
        <v>53</v>
      </c>
    </row>
    <row r="158" spans="1:46">
      <c r="A158" t="s">
        <v>352</v>
      </c>
      <c r="B158" t="s">
        <v>353</v>
      </c>
      <c r="C158">
        <v>0</v>
      </c>
      <c r="D158">
        <v>0</v>
      </c>
      <c r="E158" t="s">
        <v>53</v>
      </c>
      <c r="F158">
        <v>0</v>
      </c>
      <c r="G158" t="s">
        <v>53</v>
      </c>
      <c r="H158">
        <v>0</v>
      </c>
      <c r="I158">
        <v>0</v>
      </c>
      <c r="J158">
        <v>0</v>
      </c>
      <c r="K158" t="s">
        <v>53</v>
      </c>
      <c r="L158" t="s">
        <v>53</v>
      </c>
      <c r="M158" t="s">
        <v>53</v>
      </c>
      <c r="N158" t="s">
        <v>53</v>
      </c>
      <c r="O158" t="s">
        <v>53</v>
      </c>
      <c r="P158" t="s">
        <v>53</v>
      </c>
      <c r="Q158" t="s">
        <v>53</v>
      </c>
      <c r="R158" t="s">
        <v>53</v>
      </c>
      <c r="S158" t="s">
        <v>53</v>
      </c>
      <c r="T158">
        <v>0</v>
      </c>
      <c r="U158">
        <v>0</v>
      </c>
      <c r="V158">
        <v>0</v>
      </c>
      <c r="W158" t="s">
        <v>53</v>
      </c>
      <c r="X158" t="s">
        <v>53</v>
      </c>
      <c r="Y158" t="s">
        <v>53</v>
      </c>
      <c r="Z158" t="s">
        <v>53</v>
      </c>
      <c r="AA158" t="s">
        <v>53</v>
      </c>
      <c r="AB158" t="s">
        <v>53</v>
      </c>
      <c r="AC158" t="s">
        <v>53</v>
      </c>
      <c r="AD158" t="s">
        <v>53</v>
      </c>
      <c r="AE158" t="s">
        <v>53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53</v>
      </c>
      <c r="AQ158" t="s">
        <v>53</v>
      </c>
      <c r="AR158" t="s">
        <v>53</v>
      </c>
      <c r="AS158">
        <v>0</v>
      </c>
      <c r="AT158" t="s">
        <v>53</v>
      </c>
    </row>
    <row r="159" spans="1:46">
      <c r="A159" t="s">
        <v>354</v>
      </c>
      <c r="B159" t="s">
        <v>355</v>
      </c>
      <c r="C159">
        <v>0</v>
      </c>
      <c r="D159">
        <v>0</v>
      </c>
      <c r="E159" t="s">
        <v>53</v>
      </c>
      <c r="F159">
        <v>0</v>
      </c>
      <c r="G159" t="s">
        <v>53</v>
      </c>
      <c r="H159">
        <v>0</v>
      </c>
      <c r="I159">
        <v>0</v>
      </c>
      <c r="J159">
        <v>0</v>
      </c>
      <c r="K159" t="s">
        <v>53</v>
      </c>
      <c r="L159" t="s">
        <v>53</v>
      </c>
      <c r="M159" t="s">
        <v>53</v>
      </c>
      <c r="N159" t="s">
        <v>53</v>
      </c>
      <c r="O159" t="s">
        <v>53</v>
      </c>
      <c r="P159" t="s">
        <v>53</v>
      </c>
      <c r="Q159" t="s">
        <v>53</v>
      </c>
      <c r="R159" t="s">
        <v>53</v>
      </c>
      <c r="S159" t="s">
        <v>53</v>
      </c>
      <c r="T159">
        <v>0</v>
      </c>
      <c r="U159">
        <v>0</v>
      </c>
      <c r="V159">
        <v>0</v>
      </c>
      <c r="W159" t="s">
        <v>53</v>
      </c>
      <c r="X159" t="s">
        <v>53</v>
      </c>
      <c r="Y159" t="s">
        <v>53</v>
      </c>
      <c r="Z159" t="s">
        <v>53</v>
      </c>
      <c r="AA159" t="s">
        <v>53</v>
      </c>
      <c r="AB159" t="s">
        <v>53</v>
      </c>
      <c r="AC159" t="s">
        <v>53</v>
      </c>
      <c r="AD159" t="s">
        <v>53</v>
      </c>
      <c r="AE159" t="s">
        <v>53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53</v>
      </c>
      <c r="AQ159" t="s">
        <v>53</v>
      </c>
      <c r="AR159" t="s">
        <v>53</v>
      </c>
      <c r="AS159">
        <v>0</v>
      </c>
      <c r="AT159" t="s">
        <v>53</v>
      </c>
    </row>
    <row r="160" spans="1:46">
      <c r="A160" t="s">
        <v>356</v>
      </c>
      <c r="B160" t="s">
        <v>357</v>
      </c>
      <c r="C160">
        <v>0</v>
      </c>
      <c r="D160">
        <v>0</v>
      </c>
      <c r="E160" t="s">
        <v>53</v>
      </c>
      <c r="F160">
        <v>0</v>
      </c>
      <c r="G160" t="s">
        <v>53</v>
      </c>
      <c r="H160">
        <v>0</v>
      </c>
      <c r="I160">
        <v>0</v>
      </c>
      <c r="J160">
        <v>0</v>
      </c>
      <c r="K160" t="s">
        <v>53</v>
      </c>
      <c r="L160" t="s">
        <v>53</v>
      </c>
      <c r="M160" t="s">
        <v>53</v>
      </c>
      <c r="N160" t="s">
        <v>53</v>
      </c>
      <c r="O160" t="s">
        <v>53</v>
      </c>
      <c r="P160" t="s">
        <v>53</v>
      </c>
      <c r="Q160" t="s">
        <v>53</v>
      </c>
      <c r="R160" t="s">
        <v>53</v>
      </c>
      <c r="S160" t="s">
        <v>53</v>
      </c>
      <c r="T160">
        <v>0</v>
      </c>
      <c r="U160">
        <v>0</v>
      </c>
      <c r="V160">
        <v>0</v>
      </c>
      <c r="W160" t="s">
        <v>53</v>
      </c>
      <c r="X160" t="s">
        <v>53</v>
      </c>
      <c r="Y160" t="s">
        <v>53</v>
      </c>
      <c r="Z160" t="s">
        <v>53</v>
      </c>
      <c r="AA160" t="s">
        <v>53</v>
      </c>
      <c r="AB160" t="s">
        <v>53</v>
      </c>
      <c r="AC160" t="s">
        <v>53</v>
      </c>
      <c r="AD160" t="s">
        <v>53</v>
      </c>
      <c r="AE160" t="s">
        <v>53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t="s">
        <v>53</v>
      </c>
      <c r="AQ160" t="s">
        <v>53</v>
      </c>
      <c r="AR160" t="s">
        <v>53</v>
      </c>
      <c r="AS160">
        <v>0</v>
      </c>
      <c r="AT160" t="s">
        <v>53</v>
      </c>
    </row>
    <row r="161" spans="1:46">
      <c r="A161" t="s">
        <v>358</v>
      </c>
      <c r="B161" t="s">
        <v>359</v>
      </c>
      <c r="C161">
        <v>0</v>
      </c>
      <c r="D161">
        <v>0</v>
      </c>
      <c r="E161" t="s">
        <v>53</v>
      </c>
      <c r="F161">
        <v>0</v>
      </c>
      <c r="G161" t="s">
        <v>53</v>
      </c>
      <c r="H161">
        <v>0</v>
      </c>
      <c r="I161">
        <v>0</v>
      </c>
      <c r="J161">
        <v>0</v>
      </c>
      <c r="K161" t="s">
        <v>53</v>
      </c>
      <c r="L161" t="s">
        <v>53</v>
      </c>
      <c r="M161" t="s">
        <v>53</v>
      </c>
      <c r="N161" t="s">
        <v>53</v>
      </c>
      <c r="O161" t="s">
        <v>53</v>
      </c>
      <c r="P161" t="s">
        <v>53</v>
      </c>
      <c r="Q161" t="s">
        <v>53</v>
      </c>
      <c r="R161" t="s">
        <v>53</v>
      </c>
      <c r="S161" t="s">
        <v>53</v>
      </c>
      <c r="T161">
        <v>0</v>
      </c>
      <c r="U161">
        <v>0</v>
      </c>
      <c r="V161">
        <v>0</v>
      </c>
      <c r="W161" t="s">
        <v>53</v>
      </c>
      <c r="X161" t="s">
        <v>53</v>
      </c>
      <c r="Y161" t="s">
        <v>53</v>
      </c>
      <c r="Z161" t="s">
        <v>53</v>
      </c>
      <c r="AA161" t="s">
        <v>53</v>
      </c>
      <c r="AB161" t="s">
        <v>53</v>
      </c>
      <c r="AC161" t="s">
        <v>53</v>
      </c>
      <c r="AD161" t="s">
        <v>53</v>
      </c>
      <c r="AE161" t="s">
        <v>53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t="s">
        <v>53</v>
      </c>
      <c r="AQ161" t="s">
        <v>53</v>
      </c>
      <c r="AR161" t="s">
        <v>53</v>
      </c>
      <c r="AS161">
        <v>0</v>
      </c>
      <c r="AT161" t="s">
        <v>53</v>
      </c>
    </row>
    <row r="162" spans="1:46">
      <c r="A162" t="s">
        <v>360</v>
      </c>
      <c r="B162" t="s">
        <v>361</v>
      </c>
      <c r="C162">
        <v>0</v>
      </c>
      <c r="D162">
        <v>0</v>
      </c>
      <c r="E162" t="s">
        <v>53</v>
      </c>
      <c r="F162">
        <v>0</v>
      </c>
      <c r="G162" t="s">
        <v>53</v>
      </c>
      <c r="H162">
        <v>0</v>
      </c>
      <c r="I162">
        <v>0</v>
      </c>
      <c r="J162">
        <v>0</v>
      </c>
      <c r="K162" t="s">
        <v>53</v>
      </c>
      <c r="L162" t="s">
        <v>53</v>
      </c>
      <c r="M162" t="s">
        <v>53</v>
      </c>
      <c r="N162" t="s">
        <v>53</v>
      </c>
      <c r="O162" t="s">
        <v>53</v>
      </c>
      <c r="P162" t="s">
        <v>53</v>
      </c>
      <c r="Q162" t="s">
        <v>53</v>
      </c>
      <c r="R162" t="s">
        <v>53</v>
      </c>
      <c r="S162" t="s">
        <v>53</v>
      </c>
      <c r="T162">
        <v>0</v>
      </c>
      <c r="U162">
        <v>0</v>
      </c>
      <c r="V162">
        <v>0</v>
      </c>
      <c r="W162" t="s">
        <v>53</v>
      </c>
      <c r="X162" t="s">
        <v>53</v>
      </c>
      <c r="Y162" t="s">
        <v>53</v>
      </c>
      <c r="Z162" t="s">
        <v>53</v>
      </c>
      <c r="AA162" t="s">
        <v>53</v>
      </c>
      <c r="AB162" t="s">
        <v>53</v>
      </c>
      <c r="AC162" t="s">
        <v>53</v>
      </c>
      <c r="AD162" t="s">
        <v>53</v>
      </c>
      <c r="AE162" t="s">
        <v>53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t="s">
        <v>53</v>
      </c>
      <c r="AQ162" t="s">
        <v>53</v>
      </c>
      <c r="AR162" t="s">
        <v>53</v>
      </c>
      <c r="AS162">
        <v>0</v>
      </c>
      <c r="AT162" t="s">
        <v>53</v>
      </c>
    </row>
    <row r="163" spans="1:46">
      <c r="A163" t="s">
        <v>362</v>
      </c>
      <c r="B163" t="s">
        <v>363</v>
      </c>
      <c r="C163">
        <v>0</v>
      </c>
      <c r="D163">
        <v>0</v>
      </c>
      <c r="E163" t="s">
        <v>53</v>
      </c>
      <c r="F163">
        <v>0</v>
      </c>
      <c r="G163" t="s">
        <v>53</v>
      </c>
      <c r="H163">
        <v>0</v>
      </c>
      <c r="I163">
        <v>0</v>
      </c>
      <c r="J163">
        <v>0</v>
      </c>
      <c r="K163" t="s">
        <v>53</v>
      </c>
      <c r="L163" t="s">
        <v>53</v>
      </c>
      <c r="M163" t="s">
        <v>53</v>
      </c>
      <c r="N163" t="s">
        <v>53</v>
      </c>
      <c r="O163" t="s">
        <v>53</v>
      </c>
      <c r="P163" t="s">
        <v>53</v>
      </c>
      <c r="Q163" t="s">
        <v>53</v>
      </c>
      <c r="R163" t="s">
        <v>53</v>
      </c>
      <c r="S163" t="s">
        <v>53</v>
      </c>
      <c r="T163">
        <v>0</v>
      </c>
      <c r="U163">
        <v>0</v>
      </c>
      <c r="V163">
        <v>0</v>
      </c>
      <c r="W163" t="s">
        <v>53</v>
      </c>
      <c r="X163" t="s">
        <v>53</v>
      </c>
      <c r="Y163" t="s">
        <v>53</v>
      </c>
      <c r="Z163" t="s">
        <v>53</v>
      </c>
      <c r="AA163" t="s">
        <v>53</v>
      </c>
      <c r="AB163" t="s">
        <v>53</v>
      </c>
      <c r="AC163" t="s">
        <v>53</v>
      </c>
      <c r="AD163" t="s">
        <v>53</v>
      </c>
      <c r="AE163" t="s">
        <v>53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 t="s">
        <v>53</v>
      </c>
      <c r="AQ163" t="s">
        <v>53</v>
      </c>
      <c r="AR163" t="s">
        <v>53</v>
      </c>
      <c r="AS163">
        <v>0</v>
      </c>
      <c r="AT163" t="s">
        <v>53</v>
      </c>
    </row>
    <row r="164" spans="1:46">
      <c r="A164" t="s">
        <v>364</v>
      </c>
      <c r="B164" t="s">
        <v>365</v>
      </c>
      <c r="C164">
        <v>0</v>
      </c>
      <c r="D164">
        <v>0</v>
      </c>
      <c r="E164" t="s">
        <v>53</v>
      </c>
      <c r="F164">
        <v>0</v>
      </c>
      <c r="G164" t="s">
        <v>53</v>
      </c>
      <c r="H164">
        <v>0</v>
      </c>
      <c r="I164">
        <v>0</v>
      </c>
      <c r="J164">
        <v>0</v>
      </c>
      <c r="K164" t="s">
        <v>53</v>
      </c>
      <c r="L164" t="s">
        <v>53</v>
      </c>
      <c r="M164" t="s">
        <v>53</v>
      </c>
      <c r="N164" t="s">
        <v>53</v>
      </c>
      <c r="O164" t="s">
        <v>53</v>
      </c>
      <c r="P164" t="s">
        <v>53</v>
      </c>
      <c r="Q164" t="s">
        <v>53</v>
      </c>
      <c r="R164" t="s">
        <v>53</v>
      </c>
      <c r="S164" t="s">
        <v>53</v>
      </c>
      <c r="T164">
        <v>0</v>
      </c>
      <c r="U164">
        <v>0</v>
      </c>
      <c r="V164">
        <v>0</v>
      </c>
      <c r="W164" t="s">
        <v>53</v>
      </c>
      <c r="X164" t="s">
        <v>53</v>
      </c>
      <c r="Y164" t="s">
        <v>53</v>
      </c>
      <c r="Z164" t="s">
        <v>53</v>
      </c>
      <c r="AA164" t="s">
        <v>53</v>
      </c>
      <c r="AB164" t="s">
        <v>53</v>
      </c>
      <c r="AC164" t="s">
        <v>53</v>
      </c>
      <c r="AD164" t="s">
        <v>53</v>
      </c>
      <c r="AE164" t="s">
        <v>53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t="s">
        <v>53</v>
      </c>
      <c r="AQ164" t="s">
        <v>53</v>
      </c>
      <c r="AR164" t="s">
        <v>53</v>
      </c>
      <c r="AS164">
        <v>0</v>
      </c>
      <c r="AT164" t="s">
        <v>53</v>
      </c>
    </row>
    <row r="165" spans="1:46">
      <c r="A165" t="s">
        <v>366</v>
      </c>
      <c r="B165" t="s">
        <v>367</v>
      </c>
      <c r="C165">
        <v>0</v>
      </c>
      <c r="D165">
        <v>0</v>
      </c>
      <c r="E165" t="s">
        <v>53</v>
      </c>
      <c r="F165">
        <v>0</v>
      </c>
      <c r="G165" t="s">
        <v>53</v>
      </c>
      <c r="H165">
        <v>0</v>
      </c>
      <c r="I165">
        <v>0</v>
      </c>
      <c r="J165">
        <v>0</v>
      </c>
      <c r="K165" t="s">
        <v>53</v>
      </c>
      <c r="L165" t="s">
        <v>53</v>
      </c>
      <c r="M165" t="s">
        <v>53</v>
      </c>
      <c r="N165" t="s">
        <v>53</v>
      </c>
      <c r="O165" t="s">
        <v>53</v>
      </c>
      <c r="P165" t="s">
        <v>53</v>
      </c>
      <c r="Q165" t="s">
        <v>53</v>
      </c>
      <c r="R165" t="s">
        <v>53</v>
      </c>
      <c r="S165" t="s">
        <v>53</v>
      </c>
      <c r="T165">
        <v>0</v>
      </c>
      <c r="U165">
        <v>0</v>
      </c>
      <c r="V165">
        <v>0</v>
      </c>
      <c r="W165" t="s">
        <v>53</v>
      </c>
      <c r="X165" t="s">
        <v>53</v>
      </c>
      <c r="Y165" t="s">
        <v>53</v>
      </c>
      <c r="Z165" t="s">
        <v>53</v>
      </c>
      <c r="AA165" t="s">
        <v>53</v>
      </c>
      <c r="AB165" t="s">
        <v>53</v>
      </c>
      <c r="AC165" t="s">
        <v>53</v>
      </c>
      <c r="AD165" t="s">
        <v>53</v>
      </c>
      <c r="AE165" t="s">
        <v>53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t="s">
        <v>53</v>
      </c>
      <c r="AQ165" t="s">
        <v>53</v>
      </c>
      <c r="AR165" t="s">
        <v>53</v>
      </c>
      <c r="AS165">
        <v>0</v>
      </c>
      <c r="AT165" t="s">
        <v>53</v>
      </c>
    </row>
    <row r="166" spans="1:46">
      <c r="A166" t="s">
        <v>368</v>
      </c>
      <c r="B166" t="s">
        <v>369</v>
      </c>
      <c r="C166">
        <v>0</v>
      </c>
      <c r="D166">
        <v>0</v>
      </c>
      <c r="E166" t="s">
        <v>53</v>
      </c>
      <c r="F166">
        <v>0</v>
      </c>
      <c r="G166" t="s">
        <v>53</v>
      </c>
      <c r="H166">
        <v>0</v>
      </c>
      <c r="I166">
        <v>0</v>
      </c>
      <c r="J166">
        <v>0</v>
      </c>
      <c r="K166" t="s">
        <v>53</v>
      </c>
      <c r="L166" t="s">
        <v>53</v>
      </c>
      <c r="M166" t="s">
        <v>53</v>
      </c>
      <c r="N166" t="s">
        <v>53</v>
      </c>
      <c r="O166" t="s">
        <v>53</v>
      </c>
      <c r="P166" t="s">
        <v>53</v>
      </c>
      <c r="Q166" t="s">
        <v>53</v>
      </c>
      <c r="R166" t="s">
        <v>53</v>
      </c>
      <c r="S166" t="s">
        <v>53</v>
      </c>
      <c r="T166">
        <v>0</v>
      </c>
      <c r="U166">
        <v>0</v>
      </c>
      <c r="V166">
        <v>0</v>
      </c>
      <c r="W166" t="s">
        <v>53</v>
      </c>
      <c r="X166" t="s">
        <v>53</v>
      </c>
      <c r="Y166" t="s">
        <v>53</v>
      </c>
      <c r="Z166" t="s">
        <v>53</v>
      </c>
      <c r="AA166" t="s">
        <v>53</v>
      </c>
      <c r="AB166" t="s">
        <v>53</v>
      </c>
      <c r="AC166" t="s">
        <v>53</v>
      </c>
      <c r="AD166" t="s">
        <v>53</v>
      </c>
      <c r="AE166" t="s">
        <v>53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t="s">
        <v>53</v>
      </c>
      <c r="AQ166" t="s">
        <v>53</v>
      </c>
      <c r="AR166" t="s">
        <v>53</v>
      </c>
      <c r="AS166">
        <v>0</v>
      </c>
      <c r="AT166" t="s">
        <v>53</v>
      </c>
    </row>
    <row r="167" spans="1:46">
      <c r="A167" t="s">
        <v>370</v>
      </c>
      <c r="B167" t="s">
        <v>371</v>
      </c>
      <c r="C167">
        <v>0</v>
      </c>
      <c r="D167">
        <v>0</v>
      </c>
      <c r="E167" t="s">
        <v>53</v>
      </c>
      <c r="F167">
        <v>0</v>
      </c>
      <c r="G167" t="s">
        <v>53</v>
      </c>
      <c r="H167">
        <v>0</v>
      </c>
      <c r="I167">
        <v>0</v>
      </c>
      <c r="J167">
        <v>0</v>
      </c>
      <c r="K167" t="s">
        <v>53</v>
      </c>
      <c r="L167" t="s">
        <v>53</v>
      </c>
      <c r="M167" t="s">
        <v>53</v>
      </c>
      <c r="N167" t="s">
        <v>53</v>
      </c>
      <c r="O167" t="s">
        <v>53</v>
      </c>
      <c r="P167" t="s">
        <v>53</v>
      </c>
      <c r="Q167" t="s">
        <v>53</v>
      </c>
      <c r="R167" t="s">
        <v>53</v>
      </c>
      <c r="S167" t="s">
        <v>53</v>
      </c>
      <c r="T167">
        <v>0</v>
      </c>
      <c r="U167">
        <v>0</v>
      </c>
      <c r="V167">
        <v>0</v>
      </c>
      <c r="W167" t="s">
        <v>53</v>
      </c>
      <c r="X167" t="s">
        <v>53</v>
      </c>
      <c r="Y167" t="s">
        <v>53</v>
      </c>
      <c r="Z167" t="s">
        <v>53</v>
      </c>
      <c r="AA167" t="s">
        <v>53</v>
      </c>
      <c r="AB167" t="s">
        <v>53</v>
      </c>
      <c r="AC167" t="s">
        <v>53</v>
      </c>
      <c r="AD167" t="s">
        <v>53</v>
      </c>
      <c r="AE167" t="s">
        <v>53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t="s">
        <v>53</v>
      </c>
      <c r="AQ167" t="s">
        <v>53</v>
      </c>
      <c r="AR167" t="s">
        <v>53</v>
      </c>
      <c r="AS167">
        <v>0</v>
      </c>
      <c r="AT167" t="s">
        <v>53</v>
      </c>
    </row>
    <row r="168" spans="1:46">
      <c r="A168" t="s">
        <v>372</v>
      </c>
      <c r="B168" t="s">
        <v>373</v>
      </c>
      <c r="C168">
        <v>0</v>
      </c>
      <c r="D168">
        <v>0</v>
      </c>
      <c r="E168" t="s">
        <v>53</v>
      </c>
      <c r="F168">
        <v>0</v>
      </c>
      <c r="G168" t="s">
        <v>53</v>
      </c>
      <c r="H168">
        <v>0</v>
      </c>
      <c r="I168">
        <v>0</v>
      </c>
      <c r="J168">
        <v>0</v>
      </c>
      <c r="K168" t="s">
        <v>53</v>
      </c>
      <c r="L168" t="s">
        <v>53</v>
      </c>
      <c r="M168" t="s">
        <v>53</v>
      </c>
      <c r="N168" t="s">
        <v>53</v>
      </c>
      <c r="O168" t="s">
        <v>53</v>
      </c>
      <c r="P168" t="s">
        <v>53</v>
      </c>
      <c r="Q168" t="s">
        <v>53</v>
      </c>
      <c r="R168" t="s">
        <v>53</v>
      </c>
      <c r="S168" t="s">
        <v>53</v>
      </c>
      <c r="T168">
        <v>0</v>
      </c>
      <c r="U168">
        <v>0</v>
      </c>
      <c r="V168">
        <v>0</v>
      </c>
      <c r="W168" t="s">
        <v>53</v>
      </c>
      <c r="X168" t="s">
        <v>53</v>
      </c>
      <c r="Y168" t="s">
        <v>53</v>
      </c>
      <c r="Z168" t="s">
        <v>53</v>
      </c>
      <c r="AA168" t="s">
        <v>53</v>
      </c>
      <c r="AB168" t="s">
        <v>53</v>
      </c>
      <c r="AC168" t="s">
        <v>53</v>
      </c>
      <c r="AD168" t="s">
        <v>53</v>
      </c>
      <c r="AE168" t="s">
        <v>53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t="s">
        <v>53</v>
      </c>
      <c r="AQ168" t="s">
        <v>53</v>
      </c>
      <c r="AR168" t="s">
        <v>53</v>
      </c>
      <c r="AS168">
        <v>0</v>
      </c>
      <c r="AT168" t="s">
        <v>53</v>
      </c>
    </row>
    <row r="169" spans="1:46">
      <c r="A169" t="s">
        <v>374</v>
      </c>
      <c r="B169" t="s">
        <v>375</v>
      </c>
      <c r="C169">
        <v>0</v>
      </c>
      <c r="D169">
        <v>0</v>
      </c>
      <c r="E169" t="s">
        <v>53</v>
      </c>
      <c r="F169">
        <v>0</v>
      </c>
      <c r="G169" t="s">
        <v>53</v>
      </c>
      <c r="H169">
        <v>0</v>
      </c>
      <c r="I169">
        <v>0</v>
      </c>
      <c r="J169">
        <v>0</v>
      </c>
      <c r="K169" t="s">
        <v>53</v>
      </c>
      <c r="L169" t="s">
        <v>53</v>
      </c>
      <c r="M169" t="s">
        <v>53</v>
      </c>
      <c r="N169" t="s">
        <v>53</v>
      </c>
      <c r="O169" t="s">
        <v>53</v>
      </c>
      <c r="P169" t="s">
        <v>53</v>
      </c>
      <c r="Q169" t="s">
        <v>53</v>
      </c>
      <c r="R169" t="s">
        <v>53</v>
      </c>
      <c r="S169" t="s">
        <v>53</v>
      </c>
      <c r="T169">
        <v>0</v>
      </c>
      <c r="U169">
        <v>0</v>
      </c>
      <c r="V169">
        <v>0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53</v>
      </c>
      <c r="AD169" t="s">
        <v>53</v>
      </c>
      <c r="AE169" t="s">
        <v>53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t="s">
        <v>53</v>
      </c>
      <c r="AQ169" t="s">
        <v>53</v>
      </c>
      <c r="AR169" t="s">
        <v>53</v>
      </c>
      <c r="AS169">
        <v>0</v>
      </c>
      <c r="AT169" t="s">
        <v>53</v>
      </c>
    </row>
    <row r="170" spans="1:46">
      <c r="A170" t="s">
        <v>376</v>
      </c>
      <c r="B170" t="s">
        <v>377</v>
      </c>
      <c r="C170">
        <v>0</v>
      </c>
      <c r="D170">
        <v>0</v>
      </c>
      <c r="E170" t="s">
        <v>53</v>
      </c>
      <c r="F170">
        <v>0</v>
      </c>
      <c r="G170" t="s">
        <v>53</v>
      </c>
      <c r="H170">
        <v>0</v>
      </c>
      <c r="I170">
        <v>0</v>
      </c>
      <c r="J170">
        <v>0</v>
      </c>
      <c r="K170" t="s">
        <v>53</v>
      </c>
      <c r="L170" t="s">
        <v>53</v>
      </c>
      <c r="M170" t="s">
        <v>53</v>
      </c>
      <c r="N170" t="s">
        <v>53</v>
      </c>
      <c r="O170" t="s">
        <v>53</v>
      </c>
      <c r="P170" t="s">
        <v>53</v>
      </c>
      <c r="Q170" t="s">
        <v>53</v>
      </c>
      <c r="R170" t="s">
        <v>53</v>
      </c>
      <c r="S170" t="s">
        <v>53</v>
      </c>
      <c r="T170">
        <v>0</v>
      </c>
      <c r="U170">
        <v>0</v>
      </c>
      <c r="V170">
        <v>0</v>
      </c>
      <c r="W170" t="s">
        <v>53</v>
      </c>
      <c r="X170" t="s">
        <v>53</v>
      </c>
      <c r="Y170" t="s">
        <v>53</v>
      </c>
      <c r="Z170" t="s">
        <v>53</v>
      </c>
      <c r="AA170" t="s">
        <v>53</v>
      </c>
      <c r="AB170" t="s">
        <v>53</v>
      </c>
      <c r="AC170" t="s">
        <v>53</v>
      </c>
      <c r="AD170" t="s">
        <v>53</v>
      </c>
      <c r="AE170" t="s">
        <v>53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t="s">
        <v>53</v>
      </c>
      <c r="AQ170" t="s">
        <v>53</v>
      </c>
      <c r="AR170" t="s">
        <v>53</v>
      </c>
      <c r="AS170">
        <v>0</v>
      </c>
      <c r="AT170" t="s">
        <v>53</v>
      </c>
    </row>
    <row r="171" spans="1:46">
      <c r="A171" t="s">
        <v>378</v>
      </c>
      <c r="B171" t="s">
        <v>379</v>
      </c>
      <c r="C171">
        <v>0</v>
      </c>
      <c r="D171">
        <v>0</v>
      </c>
      <c r="E171" t="s">
        <v>53</v>
      </c>
      <c r="F171">
        <v>0</v>
      </c>
      <c r="G171" t="s">
        <v>53</v>
      </c>
      <c r="H171">
        <v>0</v>
      </c>
      <c r="I171">
        <v>0</v>
      </c>
      <c r="J171">
        <v>0</v>
      </c>
      <c r="K171" t="s">
        <v>53</v>
      </c>
      <c r="L171" t="s">
        <v>53</v>
      </c>
      <c r="M171" t="s">
        <v>53</v>
      </c>
      <c r="N171" t="s">
        <v>53</v>
      </c>
      <c r="O171" t="s">
        <v>53</v>
      </c>
      <c r="P171" t="s">
        <v>53</v>
      </c>
      <c r="Q171" t="s">
        <v>53</v>
      </c>
      <c r="R171" t="s">
        <v>53</v>
      </c>
      <c r="S171" t="s">
        <v>53</v>
      </c>
      <c r="T171">
        <v>0</v>
      </c>
      <c r="U171">
        <v>0</v>
      </c>
      <c r="V171">
        <v>0</v>
      </c>
      <c r="W171" t="s">
        <v>53</v>
      </c>
      <c r="X171" t="s">
        <v>53</v>
      </c>
      <c r="Y171" t="s">
        <v>53</v>
      </c>
      <c r="Z171" t="s">
        <v>53</v>
      </c>
      <c r="AA171" t="s">
        <v>53</v>
      </c>
      <c r="AB171" t="s">
        <v>53</v>
      </c>
      <c r="AC171" t="s">
        <v>53</v>
      </c>
      <c r="AD171" t="s">
        <v>53</v>
      </c>
      <c r="AE171" t="s">
        <v>53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 t="s">
        <v>53</v>
      </c>
      <c r="AQ171" t="s">
        <v>53</v>
      </c>
      <c r="AR171" t="s">
        <v>53</v>
      </c>
      <c r="AS171">
        <v>0</v>
      </c>
      <c r="AT171" t="s">
        <v>53</v>
      </c>
    </row>
    <row r="172" spans="1:46">
      <c r="A172" t="s">
        <v>380</v>
      </c>
      <c r="B172" t="s">
        <v>381</v>
      </c>
      <c r="C172">
        <v>0</v>
      </c>
      <c r="D172">
        <v>0</v>
      </c>
      <c r="E172" t="s">
        <v>53</v>
      </c>
      <c r="F172">
        <v>0</v>
      </c>
      <c r="G172" t="s">
        <v>53</v>
      </c>
      <c r="H172">
        <v>0</v>
      </c>
      <c r="I172">
        <v>0</v>
      </c>
      <c r="J172">
        <v>0</v>
      </c>
      <c r="K172" t="s">
        <v>53</v>
      </c>
      <c r="L172" t="s">
        <v>53</v>
      </c>
      <c r="M172" t="s">
        <v>53</v>
      </c>
      <c r="N172" t="s">
        <v>53</v>
      </c>
      <c r="O172" t="s">
        <v>53</v>
      </c>
      <c r="P172" t="s">
        <v>53</v>
      </c>
      <c r="Q172" t="s">
        <v>53</v>
      </c>
      <c r="R172" t="s">
        <v>53</v>
      </c>
      <c r="S172" t="s">
        <v>53</v>
      </c>
      <c r="T172">
        <v>0</v>
      </c>
      <c r="U172">
        <v>0</v>
      </c>
      <c r="V172">
        <v>0</v>
      </c>
      <c r="W172" t="s">
        <v>53</v>
      </c>
      <c r="X172" t="s">
        <v>53</v>
      </c>
      <c r="Y172" t="s">
        <v>53</v>
      </c>
      <c r="Z172" t="s">
        <v>53</v>
      </c>
      <c r="AA172" t="s">
        <v>53</v>
      </c>
      <c r="AB172" t="s">
        <v>53</v>
      </c>
      <c r="AC172" t="s">
        <v>53</v>
      </c>
      <c r="AD172" t="s">
        <v>53</v>
      </c>
      <c r="AE172" t="s">
        <v>53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t="s">
        <v>53</v>
      </c>
      <c r="AQ172" t="s">
        <v>53</v>
      </c>
      <c r="AR172" t="s">
        <v>53</v>
      </c>
      <c r="AS172">
        <v>0</v>
      </c>
      <c r="AT172" t="s">
        <v>53</v>
      </c>
    </row>
    <row r="173" spans="1:46">
      <c r="A173" t="s">
        <v>382</v>
      </c>
      <c r="B173" t="s">
        <v>383</v>
      </c>
      <c r="C173">
        <v>0</v>
      </c>
      <c r="D173">
        <v>0</v>
      </c>
      <c r="E173" t="s">
        <v>53</v>
      </c>
      <c r="F173">
        <v>0</v>
      </c>
      <c r="G173" t="s">
        <v>53</v>
      </c>
      <c r="H173">
        <v>0</v>
      </c>
      <c r="I173">
        <v>0</v>
      </c>
      <c r="J173">
        <v>0</v>
      </c>
      <c r="K173" t="s">
        <v>53</v>
      </c>
      <c r="L173" t="s">
        <v>53</v>
      </c>
      <c r="M173" t="s">
        <v>53</v>
      </c>
      <c r="N173" t="s">
        <v>53</v>
      </c>
      <c r="O173" t="s">
        <v>53</v>
      </c>
      <c r="P173" t="s">
        <v>53</v>
      </c>
      <c r="Q173" t="s">
        <v>53</v>
      </c>
      <c r="R173" t="s">
        <v>53</v>
      </c>
      <c r="S173" t="s">
        <v>53</v>
      </c>
      <c r="T173">
        <v>0</v>
      </c>
      <c r="U173">
        <v>0</v>
      </c>
      <c r="V173">
        <v>0</v>
      </c>
      <c r="W173" t="s">
        <v>53</v>
      </c>
      <c r="X173" t="s">
        <v>53</v>
      </c>
      <c r="Y173" t="s">
        <v>53</v>
      </c>
      <c r="Z173" t="s">
        <v>53</v>
      </c>
      <c r="AA173" t="s">
        <v>53</v>
      </c>
      <c r="AB173" t="s">
        <v>53</v>
      </c>
      <c r="AC173" t="s">
        <v>53</v>
      </c>
      <c r="AD173" t="s">
        <v>53</v>
      </c>
      <c r="AE173" t="s">
        <v>53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t="s">
        <v>53</v>
      </c>
      <c r="AQ173" t="s">
        <v>53</v>
      </c>
      <c r="AR173" t="s">
        <v>53</v>
      </c>
      <c r="AS173">
        <v>0</v>
      </c>
      <c r="AT173" t="s">
        <v>53</v>
      </c>
    </row>
    <row r="174" spans="1:46">
      <c r="A174" t="s">
        <v>384</v>
      </c>
      <c r="B174" t="s">
        <v>385</v>
      </c>
      <c r="C174">
        <v>0</v>
      </c>
      <c r="D174">
        <v>0</v>
      </c>
      <c r="E174" t="s">
        <v>53</v>
      </c>
      <c r="F174">
        <v>0</v>
      </c>
      <c r="G174" t="s">
        <v>53</v>
      </c>
      <c r="H174">
        <v>0</v>
      </c>
      <c r="I174">
        <v>0</v>
      </c>
      <c r="J174">
        <v>0</v>
      </c>
      <c r="K174" t="s">
        <v>53</v>
      </c>
      <c r="L174" t="s">
        <v>53</v>
      </c>
      <c r="M174" t="s">
        <v>53</v>
      </c>
      <c r="N174" t="s">
        <v>53</v>
      </c>
      <c r="O174" t="s">
        <v>53</v>
      </c>
      <c r="P174" t="s">
        <v>53</v>
      </c>
      <c r="Q174" t="s">
        <v>53</v>
      </c>
      <c r="R174" t="s">
        <v>53</v>
      </c>
      <c r="S174" t="s">
        <v>53</v>
      </c>
      <c r="T174">
        <v>0</v>
      </c>
      <c r="U174">
        <v>0</v>
      </c>
      <c r="V174">
        <v>0</v>
      </c>
      <c r="W174" t="s">
        <v>53</v>
      </c>
      <c r="X174" t="s">
        <v>53</v>
      </c>
      <c r="Y174" t="s">
        <v>53</v>
      </c>
      <c r="Z174" t="s">
        <v>53</v>
      </c>
      <c r="AA174" t="s">
        <v>53</v>
      </c>
      <c r="AB174" t="s">
        <v>53</v>
      </c>
      <c r="AC174" t="s">
        <v>53</v>
      </c>
      <c r="AD174" t="s">
        <v>53</v>
      </c>
      <c r="AE174" t="s">
        <v>53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t="s">
        <v>53</v>
      </c>
      <c r="AQ174" t="s">
        <v>53</v>
      </c>
      <c r="AR174" t="s">
        <v>53</v>
      </c>
      <c r="AS174">
        <v>0</v>
      </c>
      <c r="AT174" t="s">
        <v>53</v>
      </c>
    </row>
    <row r="175" spans="1:46">
      <c r="A175" t="s">
        <v>386</v>
      </c>
      <c r="B175" t="s">
        <v>387</v>
      </c>
      <c r="C175">
        <v>0</v>
      </c>
      <c r="D175">
        <v>0</v>
      </c>
      <c r="E175" t="s">
        <v>53</v>
      </c>
      <c r="F175">
        <v>0</v>
      </c>
      <c r="G175" t="s">
        <v>53</v>
      </c>
      <c r="H175">
        <v>0</v>
      </c>
      <c r="I175">
        <v>0</v>
      </c>
      <c r="J175">
        <v>0</v>
      </c>
      <c r="K175" t="s">
        <v>53</v>
      </c>
      <c r="L175" t="s">
        <v>53</v>
      </c>
      <c r="M175" t="s">
        <v>53</v>
      </c>
      <c r="N175" t="s">
        <v>53</v>
      </c>
      <c r="O175" t="s">
        <v>53</v>
      </c>
      <c r="P175" t="s">
        <v>53</v>
      </c>
      <c r="Q175" t="s">
        <v>53</v>
      </c>
      <c r="R175" t="s">
        <v>53</v>
      </c>
      <c r="S175" t="s">
        <v>53</v>
      </c>
      <c r="T175">
        <v>0</v>
      </c>
      <c r="U175">
        <v>0</v>
      </c>
      <c r="V175">
        <v>0</v>
      </c>
      <c r="W175" t="s">
        <v>53</v>
      </c>
      <c r="X175" t="s">
        <v>53</v>
      </c>
      <c r="Y175" t="s">
        <v>53</v>
      </c>
      <c r="Z175" t="s">
        <v>53</v>
      </c>
      <c r="AA175" t="s">
        <v>53</v>
      </c>
      <c r="AB175" t="s">
        <v>53</v>
      </c>
      <c r="AC175" t="s">
        <v>53</v>
      </c>
      <c r="AD175" t="s">
        <v>53</v>
      </c>
      <c r="AE175" t="s">
        <v>53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t="s">
        <v>53</v>
      </c>
      <c r="AQ175" t="s">
        <v>53</v>
      </c>
      <c r="AR175" t="s">
        <v>53</v>
      </c>
      <c r="AS175">
        <v>0</v>
      </c>
      <c r="AT175" t="s">
        <v>53</v>
      </c>
    </row>
    <row r="176" spans="1:46">
      <c r="A176" t="s">
        <v>388</v>
      </c>
      <c r="B176" t="s">
        <v>389</v>
      </c>
      <c r="C176">
        <v>0</v>
      </c>
      <c r="D176">
        <v>0</v>
      </c>
      <c r="E176" t="s">
        <v>53</v>
      </c>
      <c r="F176">
        <v>0</v>
      </c>
      <c r="G176" t="s">
        <v>53</v>
      </c>
      <c r="H176">
        <v>0</v>
      </c>
      <c r="I176">
        <v>0</v>
      </c>
      <c r="J176">
        <v>0</v>
      </c>
      <c r="K176" t="s">
        <v>53</v>
      </c>
      <c r="L176" t="s">
        <v>53</v>
      </c>
      <c r="M176" t="s">
        <v>53</v>
      </c>
      <c r="N176" t="s">
        <v>53</v>
      </c>
      <c r="O176" t="s">
        <v>53</v>
      </c>
      <c r="P176" t="s">
        <v>53</v>
      </c>
      <c r="Q176" t="s">
        <v>53</v>
      </c>
      <c r="R176" t="s">
        <v>53</v>
      </c>
      <c r="S176" t="s">
        <v>53</v>
      </c>
      <c r="T176">
        <v>0</v>
      </c>
      <c r="U176">
        <v>0</v>
      </c>
      <c r="V176">
        <v>0</v>
      </c>
      <c r="W176" t="s">
        <v>53</v>
      </c>
      <c r="X176" t="s">
        <v>53</v>
      </c>
      <c r="Y176" t="s">
        <v>53</v>
      </c>
      <c r="Z176" t="s">
        <v>53</v>
      </c>
      <c r="AA176" t="s">
        <v>53</v>
      </c>
      <c r="AB176" t="s">
        <v>53</v>
      </c>
      <c r="AC176" t="s">
        <v>53</v>
      </c>
      <c r="AD176" t="s">
        <v>53</v>
      </c>
      <c r="AE176" t="s">
        <v>53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t="s">
        <v>53</v>
      </c>
      <c r="AQ176" t="s">
        <v>53</v>
      </c>
      <c r="AR176" t="s">
        <v>53</v>
      </c>
      <c r="AS176">
        <v>0</v>
      </c>
      <c r="AT176" t="s">
        <v>53</v>
      </c>
    </row>
    <row r="177" spans="1:46">
      <c r="A177" t="s">
        <v>390</v>
      </c>
      <c r="B177" t="s">
        <v>391</v>
      </c>
      <c r="C177">
        <v>0</v>
      </c>
      <c r="D177">
        <v>0</v>
      </c>
      <c r="E177" t="s">
        <v>53</v>
      </c>
      <c r="F177">
        <v>0</v>
      </c>
      <c r="G177" t="s">
        <v>53</v>
      </c>
      <c r="H177">
        <v>0</v>
      </c>
      <c r="I177">
        <v>0</v>
      </c>
      <c r="J177">
        <v>0</v>
      </c>
      <c r="K177" t="s">
        <v>53</v>
      </c>
      <c r="L177" t="s">
        <v>53</v>
      </c>
      <c r="M177" t="s">
        <v>53</v>
      </c>
      <c r="N177" t="s">
        <v>53</v>
      </c>
      <c r="O177" t="s">
        <v>53</v>
      </c>
      <c r="P177" t="s">
        <v>53</v>
      </c>
      <c r="Q177" t="s">
        <v>53</v>
      </c>
      <c r="R177" t="s">
        <v>53</v>
      </c>
      <c r="S177" t="s">
        <v>53</v>
      </c>
      <c r="T177">
        <v>0</v>
      </c>
      <c r="U177">
        <v>0</v>
      </c>
      <c r="V177">
        <v>0</v>
      </c>
      <c r="W177" t="s">
        <v>53</v>
      </c>
      <c r="X177" t="s">
        <v>53</v>
      </c>
      <c r="Y177" t="s">
        <v>53</v>
      </c>
      <c r="Z177" t="s">
        <v>53</v>
      </c>
      <c r="AA177" t="s">
        <v>53</v>
      </c>
      <c r="AB177" t="s">
        <v>53</v>
      </c>
      <c r="AC177" t="s">
        <v>53</v>
      </c>
      <c r="AD177" t="s">
        <v>53</v>
      </c>
      <c r="AE177" t="s">
        <v>53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t="s">
        <v>53</v>
      </c>
      <c r="AQ177" t="s">
        <v>53</v>
      </c>
      <c r="AR177" t="s">
        <v>53</v>
      </c>
      <c r="AS177">
        <v>0</v>
      </c>
      <c r="AT177" t="s">
        <v>53</v>
      </c>
    </row>
    <row r="178" spans="1:46">
      <c r="A178" t="s">
        <v>392</v>
      </c>
      <c r="B178" t="s">
        <v>393</v>
      </c>
      <c r="C178">
        <v>0</v>
      </c>
      <c r="D178">
        <v>0</v>
      </c>
      <c r="E178" t="s">
        <v>53</v>
      </c>
      <c r="F178">
        <v>0</v>
      </c>
      <c r="G178" t="s">
        <v>53</v>
      </c>
      <c r="H178">
        <v>0</v>
      </c>
      <c r="I178">
        <v>0</v>
      </c>
      <c r="J178">
        <v>0</v>
      </c>
      <c r="K178" t="s">
        <v>53</v>
      </c>
      <c r="L178" t="s">
        <v>53</v>
      </c>
      <c r="M178" t="s">
        <v>53</v>
      </c>
      <c r="N178" t="s">
        <v>53</v>
      </c>
      <c r="O178" t="s">
        <v>53</v>
      </c>
      <c r="P178" t="s">
        <v>53</v>
      </c>
      <c r="Q178" t="s">
        <v>53</v>
      </c>
      <c r="R178" t="s">
        <v>53</v>
      </c>
      <c r="S178" t="s">
        <v>53</v>
      </c>
      <c r="T178">
        <v>0</v>
      </c>
      <c r="U178">
        <v>0</v>
      </c>
      <c r="V178">
        <v>0</v>
      </c>
      <c r="W178" t="s">
        <v>53</v>
      </c>
      <c r="X178" t="s">
        <v>53</v>
      </c>
      <c r="Y178" t="s">
        <v>53</v>
      </c>
      <c r="Z178" t="s">
        <v>53</v>
      </c>
      <c r="AA178" t="s">
        <v>53</v>
      </c>
      <c r="AB178" t="s">
        <v>53</v>
      </c>
      <c r="AC178" t="s">
        <v>53</v>
      </c>
      <c r="AD178" t="s">
        <v>53</v>
      </c>
      <c r="AE178" t="s">
        <v>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t="s">
        <v>53</v>
      </c>
      <c r="AQ178" t="s">
        <v>53</v>
      </c>
      <c r="AR178" t="s">
        <v>53</v>
      </c>
      <c r="AS178">
        <v>0</v>
      </c>
      <c r="AT178" t="s">
        <v>53</v>
      </c>
    </row>
    <row r="179" spans="1:46">
      <c r="A179" t="s">
        <v>394</v>
      </c>
      <c r="B179" t="s">
        <v>395</v>
      </c>
      <c r="C179">
        <v>0</v>
      </c>
      <c r="D179">
        <v>0</v>
      </c>
      <c r="E179" t="s">
        <v>53</v>
      </c>
      <c r="F179">
        <v>0</v>
      </c>
      <c r="G179" t="s">
        <v>53</v>
      </c>
      <c r="H179">
        <v>0</v>
      </c>
      <c r="I179">
        <v>0</v>
      </c>
      <c r="J179">
        <v>0</v>
      </c>
      <c r="K179" t="s">
        <v>53</v>
      </c>
      <c r="L179" t="s">
        <v>53</v>
      </c>
      <c r="M179" t="s">
        <v>53</v>
      </c>
      <c r="N179" t="s">
        <v>53</v>
      </c>
      <c r="O179" t="s">
        <v>53</v>
      </c>
      <c r="P179" t="s">
        <v>53</v>
      </c>
      <c r="Q179" t="s">
        <v>53</v>
      </c>
      <c r="R179" t="s">
        <v>53</v>
      </c>
      <c r="S179" t="s">
        <v>53</v>
      </c>
      <c r="T179">
        <v>0</v>
      </c>
      <c r="U179">
        <v>0</v>
      </c>
      <c r="V179">
        <v>0</v>
      </c>
      <c r="W179" t="s">
        <v>53</v>
      </c>
      <c r="X179" t="s">
        <v>53</v>
      </c>
      <c r="Y179" t="s">
        <v>53</v>
      </c>
      <c r="Z179" t="s">
        <v>53</v>
      </c>
      <c r="AA179" t="s">
        <v>53</v>
      </c>
      <c r="AB179" t="s">
        <v>53</v>
      </c>
      <c r="AC179" t="s">
        <v>53</v>
      </c>
      <c r="AD179" t="s">
        <v>53</v>
      </c>
      <c r="AE179" t="s">
        <v>53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t="s">
        <v>53</v>
      </c>
      <c r="AQ179" t="s">
        <v>53</v>
      </c>
      <c r="AR179" t="s">
        <v>53</v>
      </c>
      <c r="AS179">
        <v>0</v>
      </c>
      <c r="AT179" t="s">
        <v>53</v>
      </c>
    </row>
    <row r="180" spans="1:46">
      <c r="A180" t="s">
        <v>396</v>
      </c>
      <c r="B180" t="s">
        <v>397</v>
      </c>
      <c r="C180">
        <v>0</v>
      </c>
      <c r="D180">
        <v>0</v>
      </c>
      <c r="E180" t="s">
        <v>53</v>
      </c>
      <c r="F180">
        <v>0</v>
      </c>
      <c r="G180" t="s">
        <v>53</v>
      </c>
      <c r="H180">
        <v>0</v>
      </c>
      <c r="I180">
        <v>0</v>
      </c>
      <c r="J180">
        <v>0</v>
      </c>
      <c r="K180" t="s">
        <v>53</v>
      </c>
      <c r="L180" t="s">
        <v>53</v>
      </c>
      <c r="M180" t="s">
        <v>53</v>
      </c>
      <c r="N180" t="s">
        <v>53</v>
      </c>
      <c r="O180" t="s">
        <v>53</v>
      </c>
      <c r="P180" t="s">
        <v>53</v>
      </c>
      <c r="Q180" t="s">
        <v>53</v>
      </c>
      <c r="R180" t="s">
        <v>53</v>
      </c>
      <c r="S180" t="s">
        <v>53</v>
      </c>
      <c r="T180">
        <v>0</v>
      </c>
      <c r="U180">
        <v>0</v>
      </c>
      <c r="V180">
        <v>0</v>
      </c>
      <c r="W180" t="s">
        <v>53</v>
      </c>
      <c r="X180" t="s">
        <v>53</v>
      </c>
      <c r="Y180" t="s">
        <v>53</v>
      </c>
      <c r="Z180" t="s">
        <v>53</v>
      </c>
      <c r="AA180" t="s">
        <v>53</v>
      </c>
      <c r="AB180" t="s">
        <v>53</v>
      </c>
      <c r="AC180" t="s">
        <v>53</v>
      </c>
      <c r="AD180" t="s">
        <v>53</v>
      </c>
      <c r="AE180" t="s">
        <v>53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 t="s">
        <v>53</v>
      </c>
      <c r="AQ180" t="s">
        <v>53</v>
      </c>
      <c r="AR180" t="s">
        <v>53</v>
      </c>
      <c r="AS180">
        <v>0</v>
      </c>
      <c r="AT180" t="s">
        <v>53</v>
      </c>
    </row>
    <row r="181" spans="1:46">
      <c r="A181" t="s">
        <v>398</v>
      </c>
      <c r="B181" t="s">
        <v>399</v>
      </c>
      <c r="C181">
        <v>0</v>
      </c>
      <c r="D181">
        <v>0</v>
      </c>
      <c r="E181" t="s">
        <v>53</v>
      </c>
      <c r="F181">
        <v>0</v>
      </c>
      <c r="G181" t="s">
        <v>53</v>
      </c>
      <c r="H181">
        <v>0</v>
      </c>
      <c r="I181">
        <v>0</v>
      </c>
      <c r="J181">
        <v>0</v>
      </c>
      <c r="K181" t="s">
        <v>53</v>
      </c>
      <c r="L181" t="s">
        <v>53</v>
      </c>
      <c r="M181" t="s">
        <v>53</v>
      </c>
      <c r="N181" t="s">
        <v>53</v>
      </c>
      <c r="O181" t="s">
        <v>53</v>
      </c>
      <c r="P181" t="s">
        <v>53</v>
      </c>
      <c r="Q181" t="s">
        <v>53</v>
      </c>
      <c r="R181" t="s">
        <v>53</v>
      </c>
      <c r="S181" t="s">
        <v>53</v>
      </c>
      <c r="T181">
        <v>0</v>
      </c>
      <c r="U181">
        <v>0</v>
      </c>
      <c r="V181">
        <v>0</v>
      </c>
      <c r="W181" t="s">
        <v>53</v>
      </c>
      <c r="X181" t="s">
        <v>53</v>
      </c>
      <c r="Y181" t="s">
        <v>53</v>
      </c>
      <c r="Z181" t="s">
        <v>53</v>
      </c>
      <c r="AA181" t="s">
        <v>53</v>
      </c>
      <c r="AB181" t="s">
        <v>53</v>
      </c>
      <c r="AC181" t="s">
        <v>53</v>
      </c>
      <c r="AD181" t="s">
        <v>53</v>
      </c>
      <c r="AE181" t="s">
        <v>53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 t="s">
        <v>53</v>
      </c>
      <c r="AQ181" t="s">
        <v>53</v>
      </c>
      <c r="AR181" t="s">
        <v>53</v>
      </c>
      <c r="AS181">
        <v>0</v>
      </c>
      <c r="AT181" t="s">
        <v>53</v>
      </c>
    </row>
    <row r="182" spans="1:46">
      <c r="A182" t="s">
        <v>400</v>
      </c>
      <c r="B182" t="s">
        <v>401</v>
      </c>
      <c r="C182">
        <v>0</v>
      </c>
      <c r="D182">
        <v>0</v>
      </c>
      <c r="E182" t="s">
        <v>53</v>
      </c>
      <c r="F182">
        <v>0</v>
      </c>
      <c r="G182" t="s">
        <v>53</v>
      </c>
      <c r="H182">
        <v>0</v>
      </c>
      <c r="I182">
        <v>0</v>
      </c>
      <c r="J182">
        <v>0</v>
      </c>
      <c r="K182" t="s">
        <v>53</v>
      </c>
      <c r="L182" t="s">
        <v>53</v>
      </c>
      <c r="M182" t="s">
        <v>53</v>
      </c>
      <c r="N182" t="s">
        <v>53</v>
      </c>
      <c r="O182" t="s">
        <v>53</v>
      </c>
      <c r="P182" t="s">
        <v>53</v>
      </c>
      <c r="Q182" t="s">
        <v>53</v>
      </c>
      <c r="R182" t="s">
        <v>53</v>
      </c>
      <c r="S182" t="s">
        <v>53</v>
      </c>
      <c r="T182">
        <v>0</v>
      </c>
      <c r="U182">
        <v>0</v>
      </c>
      <c r="V182">
        <v>0</v>
      </c>
      <c r="W182" t="s">
        <v>53</v>
      </c>
      <c r="X182" t="s">
        <v>53</v>
      </c>
      <c r="Y182" t="s">
        <v>53</v>
      </c>
      <c r="Z182" t="s">
        <v>53</v>
      </c>
      <c r="AA182" t="s">
        <v>53</v>
      </c>
      <c r="AB182" t="s">
        <v>53</v>
      </c>
      <c r="AC182" t="s">
        <v>53</v>
      </c>
      <c r="AD182" t="s">
        <v>53</v>
      </c>
      <c r="AE182" t="s">
        <v>53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t="s">
        <v>53</v>
      </c>
      <c r="AQ182" t="s">
        <v>53</v>
      </c>
      <c r="AR182" t="s">
        <v>53</v>
      </c>
      <c r="AS182">
        <v>0</v>
      </c>
      <c r="AT182" t="s">
        <v>53</v>
      </c>
    </row>
    <row r="183" spans="1:46">
      <c r="A183" t="s">
        <v>402</v>
      </c>
      <c r="B183" t="s">
        <v>403</v>
      </c>
      <c r="C183">
        <v>1030</v>
      </c>
      <c r="D183">
        <v>1030</v>
      </c>
      <c r="E183" t="s">
        <v>53</v>
      </c>
      <c r="F183">
        <v>1048</v>
      </c>
      <c r="G183" t="s">
        <v>53</v>
      </c>
      <c r="H183">
        <v>328</v>
      </c>
      <c r="I183">
        <v>323</v>
      </c>
      <c r="J183">
        <v>5</v>
      </c>
      <c r="K183" t="s">
        <v>53</v>
      </c>
      <c r="L183" t="s">
        <v>53</v>
      </c>
      <c r="M183" t="s">
        <v>53</v>
      </c>
      <c r="N183" t="s">
        <v>53</v>
      </c>
      <c r="O183" t="s">
        <v>53</v>
      </c>
      <c r="P183" t="s">
        <v>53</v>
      </c>
      <c r="Q183" t="s">
        <v>53</v>
      </c>
      <c r="R183" t="s">
        <v>53</v>
      </c>
      <c r="S183" t="s">
        <v>53</v>
      </c>
      <c r="T183">
        <v>702</v>
      </c>
      <c r="U183">
        <v>689</v>
      </c>
      <c r="V183">
        <v>13</v>
      </c>
      <c r="W183" t="s">
        <v>53</v>
      </c>
      <c r="X183" t="s">
        <v>53</v>
      </c>
      <c r="Y183" t="s">
        <v>53</v>
      </c>
      <c r="Z183" t="s">
        <v>53</v>
      </c>
      <c r="AA183" t="s">
        <v>53</v>
      </c>
      <c r="AB183" t="s">
        <v>53</v>
      </c>
      <c r="AC183" t="s">
        <v>53</v>
      </c>
      <c r="AD183" t="s">
        <v>53</v>
      </c>
      <c r="AE183" t="s">
        <v>53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t="s">
        <v>53</v>
      </c>
      <c r="AQ183" t="s">
        <v>53</v>
      </c>
      <c r="AR183" t="s">
        <v>53</v>
      </c>
      <c r="AS183">
        <v>0</v>
      </c>
      <c r="AT183" t="s">
        <v>53</v>
      </c>
    </row>
    <row r="184" spans="1:46">
      <c r="A184" t="s">
        <v>404</v>
      </c>
      <c r="B184" t="s">
        <v>405</v>
      </c>
      <c r="C184">
        <v>0</v>
      </c>
      <c r="D184">
        <v>0</v>
      </c>
      <c r="E184" t="s">
        <v>53</v>
      </c>
      <c r="F184">
        <v>0</v>
      </c>
      <c r="G184" t="s">
        <v>53</v>
      </c>
      <c r="H184">
        <v>0</v>
      </c>
      <c r="I184">
        <v>0</v>
      </c>
      <c r="J184">
        <v>0</v>
      </c>
      <c r="K184" t="s">
        <v>53</v>
      </c>
      <c r="L184" t="s">
        <v>53</v>
      </c>
      <c r="M184" t="s">
        <v>53</v>
      </c>
      <c r="N184" t="s">
        <v>53</v>
      </c>
      <c r="O184" t="s">
        <v>53</v>
      </c>
      <c r="P184" t="s">
        <v>53</v>
      </c>
      <c r="Q184" t="s">
        <v>53</v>
      </c>
      <c r="R184" t="s">
        <v>53</v>
      </c>
      <c r="S184" t="s">
        <v>53</v>
      </c>
      <c r="T184">
        <v>0</v>
      </c>
      <c r="U184">
        <v>0</v>
      </c>
      <c r="V184">
        <v>0</v>
      </c>
      <c r="W184" t="s">
        <v>53</v>
      </c>
      <c r="X184" t="s">
        <v>53</v>
      </c>
      <c r="Y184" t="s">
        <v>53</v>
      </c>
      <c r="Z184" t="s">
        <v>53</v>
      </c>
      <c r="AA184" t="s">
        <v>53</v>
      </c>
      <c r="AB184" t="s">
        <v>53</v>
      </c>
      <c r="AC184" t="s">
        <v>53</v>
      </c>
      <c r="AD184" t="s">
        <v>53</v>
      </c>
      <c r="AE184" t="s">
        <v>53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t="s">
        <v>53</v>
      </c>
      <c r="AQ184" t="s">
        <v>53</v>
      </c>
      <c r="AR184" t="s">
        <v>53</v>
      </c>
      <c r="AS184">
        <v>0</v>
      </c>
      <c r="AT184" t="s">
        <v>53</v>
      </c>
    </row>
    <row r="185" spans="1:46">
      <c r="A185" t="s">
        <v>406</v>
      </c>
      <c r="B185" t="s">
        <v>407</v>
      </c>
      <c r="C185">
        <v>0</v>
      </c>
      <c r="D185">
        <v>0</v>
      </c>
      <c r="E185" t="s">
        <v>53</v>
      </c>
      <c r="F185">
        <v>0</v>
      </c>
      <c r="G185" t="s">
        <v>53</v>
      </c>
      <c r="H185">
        <v>0</v>
      </c>
      <c r="I185">
        <v>0</v>
      </c>
      <c r="J185">
        <v>0</v>
      </c>
      <c r="K185" t="s">
        <v>53</v>
      </c>
      <c r="L185" t="s">
        <v>53</v>
      </c>
      <c r="M185" t="s">
        <v>53</v>
      </c>
      <c r="N185" t="s">
        <v>53</v>
      </c>
      <c r="O185" t="s">
        <v>53</v>
      </c>
      <c r="P185" t="s">
        <v>53</v>
      </c>
      <c r="Q185" t="s">
        <v>53</v>
      </c>
      <c r="R185" t="s">
        <v>53</v>
      </c>
      <c r="S185" t="s">
        <v>53</v>
      </c>
      <c r="T185">
        <v>0</v>
      </c>
      <c r="U185">
        <v>0</v>
      </c>
      <c r="V185">
        <v>0</v>
      </c>
      <c r="W185" t="s">
        <v>53</v>
      </c>
      <c r="X185" t="s">
        <v>53</v>
      </c>
      <c r="Y185" t="s">
        <v>53</v>
      </c>
      <c r="Z185" t="s">
        <v>53</v>
      </c>
      <c r="AA185" t="s">
        <v>53</v>
      </c>
      <c r="AB185" t="s">
        <v>53</v>
      </c>
      <c r="AC185" t="s">
        <v>53</v>
      </c>
      <c r="AD185" t="s">
        <v>53</v>
      </c>
      <c r="AE185" t="s">
        <v>53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 t="s">
        <v>53</v>
      </c>
      <c r="AQ185" t="s">
        <v>53</v>
      </c>
      <c r="AR185" t="s">
        <v>53</v>
      </c>
      <c r="AS185">
        <v>0</v>
      </c>
      <c r="AT185" t="s">
        <v>53</v>
      </c>
    </row>
    <row r="186" spans="1:46">
      <c r="A186" t="s">
        <v>408</v>
      </c>
      <c r="B186" t="s">
        <v>409</v>
      </c>
      <c r="C186">
        <v>0</v>
      </c>
      <c r="D186">
        <v>0</v>
      </c>
      <c r="E186" t="s">
        <v>53</v>
      </c>
      <c r="F186">
        <v>0</v>
      </c>
      <c r="G186" t="s">
        <v>53</v>
      </c>
      <c r="H186">
        <v>0</v>
      </c>
      <c r="I186">
        <v>0</v>
      </c>
      <c r="J186">
        <v>0</v>
      </c>
      <c r="K186" t="s">
        <v>53</v>
      </c>
      <c r="L186" t="s">
        <v>53</v>
      </c>
      <c r="M186" t="s">
        <v>53</v>
      </c>
      <c r="N186" t="s">
        <v>53</v>
      </c>
      <c r="O186" t="s">
        <v>53</v>
      </c>
      <c r="P186" t="s">
        <v>53</v>
      </c>
      <c r="Q186" t="s">
        <v>53</v>
      </c>
      <c r="R186" t="s">
        <v>53</v>
      </c>
      <c r="S186" t="s">
        <v>53</v>
      </c>
      <c r="T186">
        <v>0</v>
      </c>
      <c r="U186">
        <v>0</v>
      </c>
      <c r="V186">
        <v>0</v>
      </c>
      <c r="W186" t="s">
        <v>53</v>
      </c>
      <c r="X186" t="s">
        <v>53</v>
      </c>
      <c r="Y186" t="s">
        <v>53</v>
      </c>
      <c r="Z186" t="s">
        <v>53</v>
      </c>
      <c r="AA186" t="s">
        <v>53</v>
      </c>
      <c r="AB186" t="s">
        <v>53</v>
      </c>
      <c r="AC186" t="s">
        <v>53</v>
      </c>
      <c r="AD186" t="s">
        <v>53</v>
      </c>
      <c r="AE186" t="s">
        <v>53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t="s">
        <v>53</v>
      </c>
      <c r="AQ186" t="s">
        <v>53</v>
      </c>
      <c r="AR186" t="s">
        <v>53</v>
      </c>
      <c r="AS186">
        <v>0</v>
      </c>
      <c r="AT186" t="s">
        <v>53</v>
      </c>
    </row>
    <row r="187" spans="1:46">
      <c r="A187" t="s">
        <v>410</v>
      </c>
      <c r="B187" t="s">
        <v>411</v>
      </c>
      <c r="C187">
        <v>0</v>
      </c>
      <c r="D187">
        <v>0</v>
      </c>
      <c r="E187" t="s">
        <v>53</v>
      </c>
      <c r="F187">
        <v>0</v>
      </c>
      <c r="G187" t="s">
        <v>53</v>
      </c>
      <c r="H187">
        <v>0</v>
      </c>
      <c r="I187">
        <v>0</v>
      </c>
      <c r="J187">
        <v>0</v>
      </c>
      <c r="K187" t="s">
        <v>53</v>
      </c>
      <c r="L187" t="s">
        <v>53</v>
      </c>
      <c r="M187" t="s">
        <v>53</v>
      </c>
      <c r="N187" t="s">
        <v>53</v>
      </c>
      <c r="O187" t="s">
        <v>53</v>
      </c>
      <c r="P187" t="s">
        <v>53</v>
      </c>
      <c r="Q187" t="s">
        <v>53</v>
      </c>
      <c r="R187" t="s">
        <v>53</v>
      </c>
      <c r="S187" t="s">
        <v>53</v>
      </c>
      <c r="T187">
        <v>0</v>
      </c>
      <c r="U187">
        <v>0</v>
      </c>
      <c r="V187">
        <v>0</v>
      </c>
      <c r="W187" t="s">
        <v>53</v>
      </c>
      <c r="X187" t="s">
        <v>53</v>
      </c>
      <c r="Y187" t="s">
        <v>53</v>
      </c>
      <c r="Z187" t="s">
        <v>53</v>
      </c>
      <c r="AA187" t="s">
        <v>53</v>
      </c>
      <c r="AB187" t="s">
        <v>53</v>
      </c>
      <c r="AC187" t="s">
        <v>53</v>
      </c>
      <c r="AD187" t="s">
        <v>53</v>
      </c>
      <c r="AE187" t="s">
        <v>53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t="s">
        <v>53</v>
      </c>
      <c r="AQ187" t="s">
        <v>53</v>
      </c>
      <c r="AR187" t="s">
        <v>53</v>
      </c>
      <c r="AS187">
        <v>0</v>
      </c>
      <c r="AT187" t="s">
        <v>53</v>
      </c>
    </row>
    <row r="188" spans="1:46">
      <c r="A188" t="s">
        <v>412</v>
      </c>
      <c r="B188" t="s">
        <v>413</v>
      </c>
      <c r="C188">
        <v>0</v>
      </c>
      <c r="D188">
        <v>0</v>
      </c>
      <c r="E188" t="s">
        <v>53</v>
      </c>
      <c r="F188">
        <v>0</v>
      </c>
      <c r="G188" t="s">
        <v>53</v>
      </c>
      <c r="H188">
        <v>0</v>
      </c>
      <c r="I188">
        <v>0</v>
      </c>
      <c r="J188">
        <v>0</v>
      </c>
      <c r="K188" t="s">
        <v>53</v>
      </c>
      <c r="L188" t="s">
        <v>53</v>
      </c>
      <c r="M188" t="s">
        <v>53</v>
      </c>
      <c r="N188" t="s">
        <v>53</v>
      </c>
      <c r="O188" t="s">
        <v>53</v>
      </c>
      <c r="P188" t="s">
        <v>53</v>
      </c>
      <c r="Q188" t="s">
        <v>53</v>
      </c>
      <c r="R188" t="s">
        <v>53</v>
      </c>
      <c r="S188" t="s">
        <v>53</v>
      </c>
      <c r="T188">
        <v>0</v>
      </c>
      <c r="U188">
        <v>0</v>
      </c>
      <c r="V188">
        <v>0</v>
      </c>
      <c r="W188" t="s">
        <v>53</v>
      </c>
      <c r="X188" t="s">
        <v>53</v>
      </c>
      <c r="Y188" t="s">
        <v>53</v>
      </c>
      <c r="Z188" t="s">
        <v>53</v>
      </c>
      <c r="AA188" t="s">
        <v>53</v>
      </c>
      <c r="AB188" t="s">
        <v>53</v>
      </c>
      <c r="AC188" t="s">
        <v>53</v>
      </c>
      <c r="AD188" t="s">
        <v>53</v>
      </c>
      <c r="AE188" t="s">
        <v>53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t="s">
        <v>53</v>
      </c>
      <c r="AQ188" t="s">
        <v>53</v>
      </c>
      <c r="AR188" t="s">
        <v>53</v>
      </c>
      <c r="AS188">
        <v>0</v>
      </c>
      <c r="AT188" t="s">
        <v>53</v>
      </c>
    </row>
    <row r="189" spans="1:46">
      <c r="A189" t="s">
        <v>414</v>
      </c>
      <c r="B189" t="s">
        <v>415</v>
      </c>
      <c r="C189">
        <v>0</v>
      </c>
      <c r="D189">
        <v>0</v>
      </c>
      <c r="E189" t="s">
        <v>53</v>
      </c>
      <c r="F189">
        <v>0</v>
      </c>
      <c r="G189" t="s">
        <v>53</v>
      </c>
      <c r="H189">
        <v>0</v>
      </c>
      <c r="I189">
        <v>0</v>
      </c>
      <c r="J189">
        <v>0</v>
      </c>
      <c r="K189" t="s">
        <v>53</v>
      </c>
      <c r="L189" t="s">
        <v>53</v>
      </c>
      <c r="M189" t="s">
        <v>53</v>
      </c>
      <c r="N189" t="s">
        <v>53</v>
      </c>
      <c r="O189" t="s">
        <v>53</v>
      </c>
      <c r="P189" t="s">
        <v>53</v>
      </c>
      <c r="Q189" t="s">
        <v>53</v>
      </c>
      <c r="R189" t="s">
        <v>53</v>
      </c>
      <c r="S189" t="s">
        <v>53</v>
      </c>
      <c r="T189">
        <v>0</v>
      </c>
      <c r="U189">
        <v>0</v>
      </c>
      <c r="V189">
        <v>0</v>
      </c>
      <c r="W189" t="s">
        <v>53</v>
      </c>
      <c r="X189" t="s">
        <v>53</v>
      </c>
      <c r="Y189" t="s">
        <v>53</v>
      </c>
      <c r="Z189" t="s">
        <v>53</v>
      </c>
      <c r="AA189" t="s">
        <v>53</v>
      </c>
      <c r="AB189" t="s">
        <v>53</v>
      </c>
      <c r="AC189" t="s">
        <v>53</v>
      </c>
      <c r="AD189" t="s">
        <v>53</v>
      </c>
      <c r="AE189" t="s">
        <v>53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t="s">
        <v>53</v>
      </c>
      <c r="AQ189" t="s">
        <v>53</v>
      </c>
      <c r="AR189" t="s">
        <v>53</v>
      </c>
      <c r="AS189">
        <v>0</v>
      </c>
      <c r="AT189" t="s">
        <v>53</v>
      </c>
    </row>
    <row r="190" spans="1:46">
      <c r="A190" t="s">
        <v>416</v>
      </c>
      <c r="B190" t="s">
        <v>417</v>
      </c>
      <c r="C190">
        <v>0</v>
      </c>
      <c r="D190">
        <v>0</v>
      </c>
      <c r="E190" t="s">
        <v>53</v>
      </c>
      <c r="F190">
        <v>0</v>
      </c>
      <c r="G190" t="s">
        <v>53</v>
      </c>
      <c r="H190">
        <v>0</v>
      </c>
      <c r="I190">
        <v>0</v>
      </c>
      <c r="J190">
        <v>0</v>
      </c>
      <c r="K190" t="s">
        <v>53</v>
      </c>
      <c r="L190" t="s">
        <v>53</v>
      </c>
      <c r="M190" t="s">
        <v>53</v>
      </c>
      <c r="N190" t="s">
        <v>53</v>
      </c>
      <c r="O190" t="s">
        <v>53</v>
      </c>
      <c r="P190" t="s">
        <v>53</v>
      </c>
      <c r="Q190" t="s">
        <v>53</v>
      </c>
      <c r="R190" t="s">
        <v>53</v>
      </c>
      <c r="S190" t="s">
        <v>53</v>
      </c>
      <c r="T190">
        <v>0</v>
      </c>
      <c r="U190">
        <v>0</v>
      </c>
      <c r="V190">
        <v>0</v>
      </c>
      <c r="W190" t="s">
        <v>53</v>
      </c>
      <c r="X190" t="s">
        <v>53</v>
      </c>
      <c r="Y190" t="s">
        <v>53</v>
      </c>
      <c r="Z190" t="s">
        <v>53</v>
      </c>
      <c r="AA190" t="s">
        <v>53</v>
      </c>
      <c r="AB190" t="s">
        <v>53</v>
      </c>
      <c r="AC190" t="s">
        <v>53</v>
      </c>
      <c r="AD190" t="s">
        <v>53</v>
      </c>
      <c r="AE190" t="s">
        <v>53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t="s">
        <v>53</v>
      </c>
      <c r="AQ190" t="s">
        <v>53</v>
      </c>
      <c r="AR190" t="s">
        <v>53</v>
      </c>
      <c r="AS190">
        <v>0</v>
      </c>
      <c r="AT190" t="s">
        <v>53</v>
      </c>
    </row>
    <row r="191" spans="1:46">
      <c r="A191" t="s">
        <v>418</v>
      </c>
      <c r="B191" t="s">
        <v>419</v>
      </c>
      <c r="C191">
        <v>0</v>
      </c>
      <c r="D191">
        <v>0</v>
      </c>
      <c r="E191" t="s">
        <v>53</v>
      </c>
      <c r="F191">
        <v>0</v>
      </c>
      <c r="G191" t="s">
        <v>53</v>
      </c>
      <c r="H191">
        <v>0</v>
      </c>
      <c r="I191">
        <v>0</v>
      </c>
      <c r="J191">
        <v>0</v>
      </c>
      <c r="K191" t="s">
        <v>53</v>
      </c>
      <c r="L191" t="s">
        <v>53</v>
      </c>
      <c r="M191" t="s">
        <v>53</v>
      </c>
      <c r="N191" t="s">
        <v>53</v>
      </c>
      <c r="O191" t="s">
        <v>53</v>
      </c>
      <c r="P191" t="s">
        <v>53</v>
      </c>
      <c r="Q191" t="s">
        <v>53</v>
      </c>
      <c r="R191" t="s">
        <v>53</v>
      </c>
      <c r="S191" t="s">
        <v>53</v>
      </c>
      <c r="T191">
        <v>0</v>
      </c>
      <c r="U191">
        <v>0</v>
      </c>
      <c r="V191">
        <v>0</v>
      </c>
      <c r="W191" t="s">
        <v>53</v>
      </c>
      <c r="X191" t="s">
        <v>53</v>
      </c>
      <c r="Y191" t="s">
        <v>53</v>
      </c>
      <c r="Z191" t="s">
        <v>53</v>
      </c>
      <c r="AA191" t="s">
        <v>53</v>
      </c>
      <c r="AB191" t="s">
        <v>53</v>
      </c>
      <c r="AC191" t="s">
        <v>53</v>
      </c>
      <c r="AD191" t="s">
        <v>53</v>
      </c>
      <c r="AE191" t="s">
        <v>53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 t="s">
        <v>53</v>
      </c>
      <c r="AQ191" t="s">
        <v>53</v>
      </c>
      <c r="AR191" t="s">
        <v>53</v>
      </c>
      <c r="AS191">
        <v>0</v>
      </c>
      <c r="AT191" t="s">
        <v>53</v>
      </c>
    </row>
    <row r="192" spans="1:46">
      <c r="A192" t="s">
        <v>420</v>
      </c>
      <c r="B192" t="s">
        <v>421</v>
      </c>
      <c r="C192">
        <v>0</v>
      </c>
      <c r="D192">
        <v>0</v>
      </c>
      <c r="E192" t="s">
        <v>53</v>
      </c>
      <c r="F192">
        <v>0</v>
      </c>
      <c r="G192" t="s">
        <v>53</v>
      </c>
      <c r="H192">
        <v>0</v>
      </c>
      <c r="I192">
        <v>0</v>
      </c>
      <c r="J192">
        <v>0</v>
      </c>
      <c r="K192" t="s">
        <v>53</v>
      </c>
      <c r="L192" t="s">
        <v>53</v>
      </c>
      <c r="M192" t="s">
        <v>53</v>
      </c>
      <c r="N192" t="s">
        <v>53</v>
      </c>
      <c r="O192" t="s">
        <v>53</v>
      </c>
      <c r="P192" t="s">
        <v>53</v>
      </c>
      <c r="Q192" t="s">
        <v>53</v>
      </c>
      <c r="R192" t="s">
        <v>53</v>
      </c>
      <c r="S192" t="s">
        <v>53</v>
      </c>
      <c r="T192">
        <v>0</v>
      </c>
      <c r="U192">
        <v>0</v>
      </c>
      <c r="V192">
        <v>0</v>
      </c>
      <c r="W192" t="s">
        <v>53</v>
      </c>
      <c r="X192" t="s">
        <v>53</v>
      </c>
      <c r="Y192" t="s">
        <v>53</v>
      </c>
      <c r="Z192" t="s">
        <v>53</v>
      </c>
      <c r="AA192" t="s">
        <v>53</v>
      </c>
      <c r="AB192" t="s">
        <v>53</v>
      </c>
      <c r="AC192" t="s">
        <v>53</v>
      </c>
      <c r="AD192" t="s">
        <v>53</v>
      </c>
      <c r="AE192" t="s">
        <v>53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 t="s">
        <v>53</v>
      </c>
      <c r="AQ192" t="s">
        <v>53</v>
      </c>
      <c r="AR192" t="s">
        <v>53</v>
      </c>
      <c r="AS192">
        <v>0</v>
      </c>
      <c r="AT192" t="s">
        <v>53</v>
      </c>
    </row>
    <row r="193" spans="1:46">
      <c r="A193" t="s">
        <v>422</v>
      </c>
      <c r="B193" t="s">
        <v>423</v>
      </c>
      <c r="C193">
        <v>0</v>
      </c>
      <c r="D193">
        <v>0</v>
      </c>
      <c r="E193" t="s">
        <v>53</v>
      </c>
      <c r="F193">
        <v>0</v>
      </c>
      <c r="G193" t="s">
        <v>53</v>
      </c>
      <c r="H193">
        <v>0</v>
      </c>
      <c r="I193">
        <v>0</v>
      </c>
      <c r="J193">
        <v>0</v>
      </c>
      <c r="K193" t="s">
        <v>53</v>
      </c>
      <c r="L193" t="s">
        <v>53</v>
      </c>
      <c r="M193" t="s">
        <v>53</v>
      </c>
      <c r="N193" t="s">
        <v>53</v>
      </c>
      <c r="O193" t="s">
        <v>53</v>
      </c>
      <c r="P193" t="s">
        <v>53</v>
      </c>
      <c r="Q193" t="s">
        <v>53</v>
      </c>
      <c r="R193" t="s">
        <v>53</v>
      </c>
      <c r="S193" t="s">
        <v>53</v>
      </c>
      <c r="T193">
        <v>0</v>
      </c>
      <c r="U193">
        <v>0</v>
      </c>
      <c r="V193">
        <v>0</v>
      </c>
      <c r="W193" t="s">
        <v>53</v>
      </c>
      <c r="X193" t="s">
        <v>53</v>
      </c>
      <c r="Y193" t="s">
        <v>53</v>
      </c>
      <c r="Z193" t="s">
        <v>53</v>
      </c>
      <c r="AA193" t="s">
        <v>53</v>
      </c>
      <c r="AB193" t="s">
        <v>53</v>
      </c>
      <c r="AC193" t="s">
        <v>53</v>
      </c>
      <c r="AD193" t="s">
        <v>53</v>
      </c>
      <c r="AE193" t="s">
        <v>53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 t="s">
        <v>53</v>
      </c>
      <c r="AQ193" t="s">
        <v>53</v>
      </c>
      <c r="AR193" t="s">
        <v>53</v>
      </c>
      <c r="AS193">
        <v>0</v>
      </c>
      <c r="AT193" t="s">
        <v>53</v>
      </c>
    </row>
    <row r="194" spans="1:46">
      <c r="A194" t="s">
        <v>424</v>
      </c>
      <c r="B194" t="s">
        <v>425</v>
      </c>
      <c r="C194">
        <v>0</v>
      </c>
      <c r="D194">
        <v>0</v>
      </c>
      <c r="E194" t="s">
        <v>53</v>
      </c>
      <c r="F194">
        <v>0</v>
      </c>
      <c r="G194" t="s">
        <v>53</v>
      </c>
      <c r="H194">
        <v>0</v>
      </c>
      <c r="I194">
        <v>0</v>
      </c>
      <c r="J194">
        <v>0</v>
      </c>
      <c r="K194" t="s">
        <v>53</v>
      </c>
      <c r="L194" t="s">
        <v>53</v>
      </c>
      <c r="M194" t="s">
        <v>53</v>
      </c>
      <c r="N194" t="s">
        <v>53</v>
      </c>
      <c r="O194" t="s">
        <v>53</v>
      </c>
      <c r="P194" t="s">
        <v>53</v>
      </c>
      <c r="Q194" t="s">
        <v>53</v>
      </c>
      <c r="R194" t="s">
        <v>53</v>
      </c>
      <c r="S194" t="s">
        <v>53</v>
      </c>
      <c r="T194">
        <v>0</v>
      </c>
      <c r="U194">
        <v>0</v>
      </c>
      <c r="V194">
        <v>0</v>
      </c>
      <c r="W194" t="s">
        <v>53</v>
      </c>
      <c r="X194" t="s">
        <v>53</v>
      </c>
      <c r="Y194" t="s">
        <v>53</v>
      </c>
      <c r="Z194" t="s">
        <v>53</v>
      </c>
      <c r="AA194" t="s">
        <v>53</v>
      </c>
      <c r="AB194" t="s">
        <v>53</v>
      </c>
      <c r="AC194" t="s">
        <v>53</v>
      </c>
      <c r="AD194" t="s">
        <v>53</v>
      </c>
      <c r="AE194" t="s">
        <v>53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t="s">
        <v>53</v>
      </c>
      <c r="AQ194" t="s">
        <v>53</v>
      </c>
      <c r="AR194" t="s">
        <v>53</v>
      </c>
      <c r="AS194">
        <v>0</v>
      </c>
      <c r="AT194" t="s">
        <v>53</v>
      </c>
    </row>
    <row r="195" spans="1:46">
      <c r="A195" t="s">
        <v>426</v>
      </c>
      <c r="B195" t="s">
        <v>427</v>
      </c>
      <c r="C195">
        <v>0</v>
      </c>
      <c r="D195">
        <v>0</v>
      </c>
      <c r="E195" t="s">
        <v>53</v>
      </c>
      <c r="F195">
        <v>0</v>
      </c>
      <c r="G195" t="s">
        <v>53</v>
      </c>
      <c r="H195">
        <v>0</v>
      </c>
      <c r="I195">
        <v>0</v>
      </c>
      <c r="J195">
        <v>0</v>
      </c>
      <c r="K195" t="s">
        <v>53</v>
      </c>
      <c r="L195" t="s">
        <v>53</v>
      </c>
      <c r="M195" t="s">
        <v>53</v>
      </c>
      <c r="N195" t="s">
        <v>53</v>
      </c>
      <c r="O195" t="s">
        <v>53</v>
      </c>
      <c r="P195" t="s">
        <v>53</v>
      </c>
      <c r="Q195" t="s">
        <v>53</v>
      </c>
      <c r="R195" t="s">
        <v>53</v>
      </c>
      <c r="S195" t="s">
        <v>53</v>
      </c>
      <c r="T195">
        <v>0</v>
      </c>
      <c r="U195">
        <v>0</v>
      </c>
      <c r="V195">
        <v>0</v>
      </c>
      <c r="W195" t="s">
        <v>53</v>
      </c>
      <c r="X195" t="s">
        <v>53</v>
      </c>
      <c r="Y195" t="s">
        <v>53</v>
      </c>
      <c r="Z195" t="s">
        <v>53</v>
      </c>
      <c r="AA195" t="s">
        <v>53</v>
      </c>
      <c r="AB195" t="s">
        <v>53</v>
      </c>
      <c r="AC195" t="s">
        <v>53</v>
      </c>
      <c r="AD195" t="s">
        <v>53</v>
      </c>
      <c r="AE195" t="s">
        <v>53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t="s">
        <v>53</v>
      </c>
      <c r="AQ195" t="s">
        <v>53</v>
      </c>
      <c r="AR195" t="s">
        <v>53</v>
      </c>
      <c r="AS195">
        <v>0</v>
      </c>
      <c r="AT195" t="s">
        <v>53</v>
      </c>
    </row>
    <row r="196" spans="1:46">
      <c r="A196" t="s">
        <v>428</v>
      </c>
      <c r="B196" t="s">
        <v>429</v>
      </c>
      <c r="C196">
        <v>0</v>
      </c>
      <c r="D196">
        <v>0</v>
      </c>
      <c r="E196" t="s">
        <v>53</v>
      </c>
      <c r="F196">
        <v>0</v>
      </c>
      <c r="G196" t="s">
        <v>53</v>
      </c>
      <c r="H196">
        <v>0</v>
      </c>
      <c r="I196">
        <v>0</v>
      </c>
      <c r="J196">
        <v>0</v>
      </c>
      <c r="K196" t="s">
        <v>53</v>
      </c>
      <c r="L196" t="s">
        <v>53</v>
      </c>
      <c r="M196" t="s">
        <v>53</v>
      </c>
      <c r="N196" t="s">
        <v>53</v>
      </c>
      <c r="O196" t="s">
        <v>53</v>
      </c>
      <c r="P196" t="s">
        <v>53</v>
      </c>
      <c r="Q196" t="s">
        <v>53</v>
      </c>
      <c r="R196" t="s">
        <v>53</v>
      </c>
      <c r="S196" t="s">
        <v>53</v>
      </c>
      <c r="T196">
        <v>0</v>
      </c>
      <c r="U196">
        <v>0</v>
      </c>
      <c r="V196">
        <v>0</v>
      </c>
      <c r="W196" t="s">
        <v>53</v>
      </c>
      <c r="X196" t="s">
        <v>53</v>
      </c>
      <c r="Y196" t="s">
        <v>53</v>
      </c>
      <c r="Z196" t="s">
        <v>53</v>
      </c>
      <c r="AA196" t="s">
        <v>53</v>
      </c>
      <c r="AB196" t="s">
        <v>53</v>
      </c>
      <c r="AC196" t="s">
        <v>53</v>
      </c>
      <c r="AD196" t="s">
        <v>53</v>
      </c>
      <c r="AE196" t="s">
        <v>53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t="s">
        <v>53</v>
      </c>
      <c r="AQ196" t="s">
        <v>53</v>
      </c>
      <c r="AR196" t="s">
        <v>53</v>
      </c>
      <c r="AS196">
        <v>0</v>
      </c>
      <c r="AT196" t="s">
        <v>53</v>
      </c>
    </row>
    <row r="197" spans="1:46">
      <c r="A197" t="s">
        <v>430</v>
      </c>
      <c r="B197" t="s">
        <v>431</v>
      </c>
      <c r="C197">
        <v>0</v>
      </c>
      <c r="D197">
        <v>0</v>
      </c>
      <c r="E197" t="s">
        <v>53</v>
      </c>
      <c r="F197">
        <v>0</v>
      </c>
      <c r="G197" t="s">
        <v>53</v>
      </c>
      <c r="H197">
        <v>0</v>
      </c>
      <c r="I197">
        <v>0</v>
      </c>
      <c r="J197">
        <v>0</v>
      </c>
      <c r="K197" t="s">
        <v>53</v>
      </c>
      <c r="L197" t="s">
        <v>53</v>
      </c>
      <c r="M197" t="s">
        <v>53</v>
      </c>
      <c r="N197" t="s">
        <v>53</v>
      </c>
      <c r="O197" t="s">
        <v>53</v>
      </c>
      <c r="P197" t="s">
        <v>53</v>
      </c>
      <c r="Q197" t="s">
        <v>53</v>
      </c>
      <c r="R197" t="s">
        <v>53</v>
      </c>
      <c r="S197" t="s">
        <v>53</v>
      </c>
      <c r="T197">
        <v>0</v>
      </c>
      <c r="U197">
        <v>0</v>
      </c>
      <c r="V197">
        <v>0</v>
      </c>
      <c r="W197" t="s">
        <v>53</v>
      </c>
      <c r="X197" t="s">
        <v>53</v>
      </c>
      <c r="Y197" t="s">
        <v>53</v>
      </c>
      <c r="Z197" t="s">
        <v>53</v>
      </c>
      <c r="AA197" t="s">
        <v>53</v>
      </c>
      <c r="AB197" t="s">
        <v>53</v>
      </c>
      <c r="AC197" t="s">
        <v>53</v>
      </c>
      <c r="AD197" t="s">
        <v>53</v>
      </c>
      <c r="AE197" t="s">
        <v>53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t="s">
        <v>53</v>
      </c>
      <c r="AQ197" t="s">
        <v>53</v>
      </c>
      <c r="AR197" t="s">
        <v>53</v>
      </c>
      <c r="AS197">
        <v>0</v>
      </c>
      <c r="AT197" t="s">
        <v>53</v>
      </c>
    </row>
    <row r="198" spans="1:46">
      <c r="A198" t="s">
        <v>432</v>
      </c>
      <c r="B198" t="s">
        <v>433</v>
      </c>
      <c r="C198">
        <v>0</v>
      </c>
      <c r="D198">
        <v>0</v>
      </c>
      <c r="E198" t="s">
        <v>53</v>
      </c>
      <c r="F198">
        <v>0</v>
      </c>
      <c r="G198" t="s">
        <v>53</v>
      </c>
      <c r="H198">
        <v>0</v>
      </c>
      <c r="I198">
        <v>0</v>
      </c>
      <c r="J198">
        <v>0</v>
      </c>
      <c r="K198" t="s">
        <v>53</v>
      </c>
      <c r="L198" t="s">
        <v>53</v>
      </c>
      <c r="M198" t="s">
        <v>53</v>
      </c>
      <c r="N198" t="s">
        <v>53</v>
      </c>
      <c r="O198" t="s">
        <v>53</v>
      </c>
      <c r="P198" t="s">
        <v>53</v>
      </c>
      <c r="Q198" t="s">
        <v>53</v>
      </c>
      <c r="R198" t="s">
        <v>53</v>
      </c>
      <c r="S198" t="s">
        <v>53</v>
      </c>
      <c r="T198">
        <v>0</v>
      </c>
      <c r="U198">
        <v>0</v>
      </c>
      <c r="V198">
        <v>0</v>
      </c>
      <c r="W198" t="s">
        <v>53</v>
      </c>
      <c r="X198" t="s">
        <v>53</v>
      </c>
      <c r="Y198" t="s">
        <v>53</v>
      </c>
      <c r="Z198" t="s">
        <v>53</v>
      </c>
      <c r="AA198" t="s">
        <v>53</v>
      </c>
      <c r="AB198" t="s">
        <v>53</v>
      </c>
      <c r="AC198" t="s">
        <v>53</v>
      </c>
      <c r="AD198" t="s">
        <v>53</v>
      </c>
      <c r="AE198" t="s">
        <v>53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t="s">
        <v>53</v>
      </c>
      <c r="AQ198" t="s">
        <v>53</v>
      </c>
      <c r="AR198" t="s">
        <v>53</v>
      </c>
      <c r="AS198">
        <v>0</v>
      </c>
      <c r="AT198" t="s">
        <v>53</v>
      </c>
    </row>
    <row r="199" spans="1:46">
      <c r="A199" t="s">
        <v>434</v>
      </c>
      <c r="B199" t="s">
        <v>435</v>
      </c>
      <c r="C199">
        <v>0</v>
      </c>
      <c r="D199">
        <v>0</v>
      </c>
      <c r="E199" t="s">
        <v>53</v>
      </c>
      <c r="F199">
        <v>0</v>
      </c>
      <c r="G199" t="s">
        <v>53</v>
      </c>
      <c r="H199">
        <v>0</v>
      </c>
      <c r="I199">
        <v>0</v>
      </c>
      <c r="J199">
        <v>0</v>
      </c>
      <c r="K199" t="s">
        <v>53</v>
      </c>
      <c r="L199" t="s">
        <v>53</v>
      </c>
      <c r="M199" t="s">
        <v>53</v>
      </c>
      <c r="N199" t="s">
        <v>53</v>
      </c>
      <c r="O199" t="s">
        <v>53</v>
      </c>
      <c r="P199" t="s">
        <v>53</v>
      </c>
      <c r="Q199" t="s">
        <v>53</v>
      </c>
      <c r="R199" t="s">
        <v>53</v>
      </c>
      <c r="S199" t="s">
        <v>53</v>
      </c>
      <c r="T199">
        <v>0</v>
      </c>
      <c r="U199">
        <v>0</v>
      </c>
      <c r="V199">
        <v>0</v>
      </c>
      <c r="W199" t="s">
        <v>53</v>
      </c>
      <c r="X199" t="s">
        <v>53</v>
      </c>
      <c r="Y199" t="s">
        <v>53</v>
      </c>
      <c r="Z199" t="s">
        <v>53</v>
      </c>
      <c r="AA199" t="s">
        <v>53</v>
      </c>
      <c r="AB199" t="s">
        <v>53</v>
      </c>
      <c r="AC199" t="s">
        <v>53</v>
      </c>
      <c r="AD199" t="s">
        <v>53</v>
      </c>
      <c r="AE199" t="s">
        <v>53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t="s">
        <v>53</v>
      </c>
      <c r="AQ199" t="s">
        <v>53</v>
      </c>
      <c r="AR199" t="s">
        <v>53</v>
      </c>
      <c r="AS199">
        <v>0</v>
      </c>
      <c r="AT199" t="s">
        <v>53</v>
      </c>
    </row>
    <row r="200" spans="1:46">
      <c r="A200" t="s">
        <v>436</v>
      </c>
      <c r="B200" t="s">
        <v>437</v>
      </c>
      <c r="C200">
        <v>1128</v>
      </c>
      <c r="D200">
        <v>1128</v>
      </c>
      <c r="E200" t="s">
        <v>53</v>
      </c>
      <c r="F200">
        <v>1196</v>
      </c>
      <c r="G200" t="s">
        <v>53</v>
      </c>
      <c r="H200">
        <v>739</v>
      </c>
      <c r="I200">
        <v>736</v>
      </c>
      <c r="J200">
        <v>3</v>
      </c>
      <c r="K200" t="s">
        <v>53</v>
      </c>
      <c r="L200" t="s">
        <v>53</v>
      </c>
      <c r="M200" t="s">
        <v>53</v>
      </c>
      <c r="N200" t="s">
        <v>53</v>
      </c>
      <c r="O200" t="s">
        <v>53</v>
      </c>
      <c r="P200" t="s">
        <v>53</v>
      </c>
      <c r="Q200" t="s">
        <v>53</v>
      </c>
      <c r="R200" t="s">
        <v>53</v>
      </c>
      <c r="S200" t="s">
        <v>53</v>
      </c>
      <c r="T200">
        <v>389</v>
      </c>
      <c r="U200">
        <v>324</v>
      </c>
      <c r="V200">
        <v>65</v>
      </c>
      <c r="W200" t="s">
        <v>53</v>
      </c>
      <c r="X200" t="s">
        <v>53</v>
      </c>
      <c r="Y200" t="s">
        <v>53</v>
      </c>
      <c r="Z200" t="s">
        <v>53</v>
      </c>
      <c r="AA200" t="s">
        <v>53</v>
      </c>
      <c r="AB200" t="s">
        <v>53</v>
      </c>
      <c r="AC200" t="s">
        <v>53</v>
      </c>
      <c r="AD200" t="s">
        <v>53</v>
      </c>
      <c r="AE200" t="s">
        <v>53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 t="s">
        <v>53</v>
      </c>
      <c r="AQ200" t="s">
        <v>53</v>
      </c>
      <c r="AR200" t="s">
        <v>53</v>
      </c>
      <c r="AS200">
        <v>0</v>
      </c>
      <c r="AT200" t="s">
        <v>53</v>
      </c>
    </row>
    <row r="201" spans="1:46">
      <c r="A201" t="s">
        <v>438</v>
      </c>
      <c r="B201" t="s">
        <v>439</v>
      </c>
      <c r="C201">
        <v>1236</v>
      </c>
      <c r="D201">
        <v>1236</v>
      </c>
      <c r="E201" t="s">
        <v>53</v>
      </c>
      <c r="F201">
        <v>1582</v>
      </c>
      <c r="G201" t="s">
        <v>53</v>
      </c>
      <c r="H201">
        <v>483</v>
      </c>
      <c r="I201">
        <v>137</v>
      </c>
      <c r="J201">
        <v>346</v>
      </c>
      <c r="K201" t="s">
        <v>53</v>
      </c>
      <c r="L201" t="s">
        <v>53</v>
      </c>
      <c r="M201" t="s">
        <v>53</v>
      </c>
      <c r="N201" t="s">
        <v>53</v>
      </c>
      <c r="O201" t="s">
        <v>53</v>
      </c>
      <c r="P201" t="s">
        <v>53</v>
      </c>
      <c r="Q201" t="s">
        <v>53</v>
      </c>
      <c r="R201" t="s">
        <v>53</v>
      </c>
      <c r="S201" t="s">
        <v>53</v>
      </c>
      <c r="T201">
        <v>753</v>
      </c>
      <c r="U201">
        <v>753</v>
      </c>
      <c r="V201">
        <v>0</v>
      </c>
      <c r="W201" t="s">
        <v>53</v>
      </c>
      <c r="X201" t="s">
        <v>53</v>
      </c>
      <c r="Y201" t="s">
        <v>53</v>
      </c>
      <c r="Z201" t="s">
        <v>53</v>
      </c>
      <c r="AA201" t="s">
        <v>53</v>
      </c>
      <c r="AB201" t="s">
        <v>53</v>
      </c>
      <c r="AC201" t="s">
        <v>53</v>
      </c>
      <c r="AD201" t="s">
        <v>53</v>
      </c>
      <c r="AE201" t="s">
        <v>53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 t="s">
        <v>53</v>
      </c>
      <c r="AQ201" t="s">
        <v>53</v>
      </c>
      <c r="AR201" t="s">
        <v>53</v>
      </c>
      <c r="AS201">
        <v>0</v>
      </c>
      <c r="AT201" t="s">
        <v>53</v>
      </c>
    </row>
    <row r="202" spans="1:46">
      <c r="A202" t="s">
        <v>440</v>
      </c>
      <c r="B202" t="s">
        <v>441</v>
      </c>
      <c r="C202">
        <v>0</v>
      </c>
      <c r="D202">
        <v>0</v>
      </c>
      <c r="E202" t="s">
        <v>53</v>
      </c>
      <c r="F202">
        <v>0</v>
      </c>
      <c r="G202" t="s">
        <v>53</v>
      </c>
      <c r="H202">
        <v>0</v>
      </c>
      <c r="I202">
        <v>0</v>
      </c>
      <c r="J202">
        <v>0</v>
      </c>
      <c r="K202" t="s">
        <v>53</v>
      </c>
      <c r="L202" t="s">
        <v>53</v>
      </c>
      <c r="M202" t="s">
        <v>53</v>
      </c>
      <c r="N202" t="s">
        <v>53</v>
      </c>
      <c r="O202" t="s">
        <v>53</v>
      </c>
      <c r="P202" t="s">
        <v>53</v>
      </c>
      <c r="Q202" t="s">
        <v>53</v>
      </c>
      <c r="R202" t="s">
        <v>53</v>
      </c>
      <c r="S202" t="s">
        <v>53</v>
      </c>
      <c r="T202">
        <v>0</v>
      </c>
      <c r="U202">
        <v>0</v>
      </c>
      <c r="V202">
        <v>0</v>
      </c>
      <c r="W202" t="s">
        <v>53</v>
      </c>
      <c r="X202" t="s">
        <v>53</v>
      </c>
      <c r="Y202" t="s">
        <v>53</v>
      </c>
      <c r="Z202" t="s">
        <v>53</v>
      </c>
      <c r="AA202" t="s">
        <v>53</v>
      </c>
      <c r="AB202" t="s">
        <v>53</v>
      </c>
      <c r="AC202" t="s">
        <v>53</v>
      </c>
      <c r="AD202" t="s">
        <v>53</v>
      </c>
      <c r="AE202" t="s">
        <v>53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t="s">
        <v>53</v>
      </c>
      <c r="AQ202" t="s">
        <v>53</v>
      </c>
      <c r="AR202" t="s">
        <v>53</v>
      </c>
      <c r="AS202">
        <v>0</v>
      </c>
      <c r="AT202" t="s">
        <v>53</v>
      </c>
    </row>
    <row r="203" spans="1:46">
      <c r="A203" t="s">
        <v>442</v>
      </c>
      <c r="B203" t="s">
        <v>443</v>
      </c>
      <c r="C203">
        <v>0</v>
      </c>
      <c r="D203">
        <v>0</v>
      </c>
      <c r="E203" t="s">
        <v>53</v>
      </c>
      <c r="F203">
        <v>0</v>
      </c>
      <c r="G203" t="s">
        <v>53</v>
      </c>
      <c r="H203">
        <v>0</v>
      </c>
      <c r="I203">
        <v>0</v>
      </c>
      <c r="J203">
        <v>0</v>
      </c>
      <c r="K203" t="s">
        <v>53</v>
      </c>
      <c r="L203" t="s">
        <v>53</v>
      </c>
      <c r="M203" t="s">
        <v>53</v>
      </c>
      <c r="N203" t="s">
        <v>53</v>
      </c>
      <c r="O203" t="s">
        <v>53</v>
      </c>
      <c r="P203" t="s">
        <v>53</v>
      </c>
      <c r="Q203" t="s">
        <v>53</v>
      </c>
      <c r="R203" t="s">
        <v>53</v>
      </c>
      <c r="S203" t="s">
        <v>53</v>
      </c>
      <c r="T203">
        <v>0</v>
      </c>
      <c r="U203">
        <v>0</v>
      </c>
      <c r="V203">
        <v>0</v>
      </c>
      <c r="W203" t="s">
        <v>53</v>
      </c>
      <c r="X203" t="s">
        <v>53</v>
      </c>
      <c r="Y203" t="s">
        <v>53</v>
      </c>
      <c r="Z203" t="s">
        <v>53</v>
      </c>
      <c r="AA203" t="s">
        <v>53</v>
      </c>
      <c r="AB203" t="s">
        <v>53</v>
      </c>
      <c r="AC203" t="s">
        <v>53</v>
      </c>
      <c r="AD203" t="s">
        <v>53</v>
      </c>
      <c r="AE203" t="s">
        <v>53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 t="s">
        <v>53</v>
      </c>
      <c r="AQ203" t="s">
        <v>53</v>
      </c>
      <c r="AR203" t="s">
        <v>53</v>
      </c>
      <c r="AS203">
        <v>0</v>
      </c>
      <c r="AT203" t="s">
        <v>53</v>
      </c>
    </row>
    <row r="204" spans="1:46">
      <c r="A204" t="s">
        <v>444</v>
      </c>
      <c r="B204" t="s">
        <v>445</v>
      </c>
      <c r="C204">
        <v>0</v>
      </c>
      <c r="D204">
        <v>0</v>
      </c>
      <c r="E204" t="s">
        <v>53</v>
      </c>
      <c r="F204">
        <v>0</v>
      </c>
      <c r="G204" t="s">
        <v>53</v>
      </c>
      <c r="H204">
        <v>0</v>
      </c>
      <c r="I204">
        <v>0</v>
      </c>
      <c r="J204">
        <v>0</v>
      </c>
      <c r="K204" t="s">
        <v>53</v>
      </c>
      <c r="L204" t="s">
        <v>53</v>
      </c>
      <c r="M204" t="s">
        <v>53</v>
      </c>
      <c r="N204" t="s">
        <v>53</v>
      </c>
      <c r="O204" t="s">
        <v>53</v>
      </c>
      <c r="P204" t="s">
        <v>53</v>
      </c>
      <c r="Q204" t="s">
        <v>53</v>
      </c>
      <c r="R204" t="s">
        <v>53</v>
      </c>
      <c r="S204" t="s">
        <v>53</v>
      </c>
      <c r="T204">
        <v>0</v>
      </c>
      <c r="U204">
        <v>0</v>
      </c>
      <c r="V204">
        <v>0</v>
      </c>
      <c r="W204" t="s">
        <v>53</v>
      </c>
      <c r="X204" t="s">
        <v>53</v>
      </c>
      <c r="Y204" t="s">
        <v>53</v>
      </c>
      <c r="Z204" t="s">
        <v>53</v>
      </c>
      <c r="AA204" t="s">
        <v>53</v>
      </c>
      <c r="AB204" t="s">
        <v>53</v>
      </c>
      <c r="AC204" t="s">
        <v>53</v>
      </c>
      <c r="AD204" t="s">
        <v>53</v>
      </c>
      <c r="AE204" t="s">
        <v>53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 t="s">
        <v>53</v>
      </c>
      <c r="AQ204" t="s">
        <v>53</v>
      </c>
      <c r="AR204" t="s">
        <v>53</v>
      </c>
      <c r="AS204">
        <v>0</v>
      </c>
      <c r="AT204" t="s">
        <v>53</v>
      </c>
    </row>
    <row r="205" spans="1:46">
      <c r="A205" t="s">
        <v>446</v>
      </c>
      <c r="B205" t="s">
        <v>447</v>
      </c>
      <c r="C205">
        <v>0</v>
      </c>
      <c r="D205">
        <v>0</v>
      </c>
      <c r="E205" t="s">
        <v>53</v>
      </c>
      <c r="F205">
        <v>0</v>
      </c>
      <c r="G205" t="s">
        <v>53</v>
      </c>
      <c r="H205">
        <v>0</v>
      </c>
      <c r="I205">
        <v>0</v>
      </c>
      <c r="J205">
        <v>0</v>
      </c>
      <c r="K205" t="s">
        <v>53</v>
      </c>
      <c r="L205" t="s">
        <v>53</v>
      </c>
      <c r="M205" t="s">
        <v>53</v>
      </c>
      <c r="N205" t="s">
        <v>53</v>
      </c>
      <c r="O205" t="s">
        <v>53</v>
      </c>
      <c r="P205" t="s">
        <v>53</v>
      </c>
      <c r="Q205" t="s">
        <v>53</v>
      </c>
      <c r="R205" t="s">
        <v>53</v>
      </c>
      <c r="S205" t="s">
        <v>53</v>
      </c>
      <c r="T205">
        <v>0</v>
      </c>
      <c r="U205">
        <v>0</v>
      </c>
      <c r="V205">
        <v>0</v>
      </c>
      <c r="W205" t="s">
        <v>53</v>
      </c>
      <c r="X205" t="s">
        <v>53</v>
      </c>
      <c r="Y205" t="s">
        <v>53</v>
      </c>
      <c r="Z205" t="s">
        <v>53</v>
      </c>
      <c r="AA205" t="s">
        <v>53</v>
      </c>
      <c r="AB205" t="s">
        <v>53</v>
      </c>
      <c r="AC205" t="s">
        <v>53</v>
      </c>
      <c r="AD205" t="s">
        <v>53</v>
      </c>
      <c r="AE205" t="s">
        <v>53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t="s">
        <v>53</v>
      </c>
      <c r="AQ205" t="s">
        <v>53</v>
      </c>
      <c r="AR205" t="s">
        <v>53</v>
      </c>
      <c r="AS205">
        <v>0</v>
      </c>
      <c r="AT205" t="s">
        <v>53</v>
      </c>
    </row>
    <row r="206" spans="1:46">
      <c r="A206" t="s">
        <v>448</v>
      </c>
      <c r="B206" t="s">
        <v>449</v>
      </c>
      <c r="C206">
        <v>0</v>
      </c>
      <c r="D206">
        <v>0</v>
      </c>
      <c r="E206" t="s">
        <v>53</v>
      </c>
      <c r="F206">
        <v>0</v>
      </c>
      <c r="G206" t="s">
        <v>53</v>
      </c>
      <c r="H206">
        <v>0</v>
      </c>
      <c r="I206">
        <v>0</v>
      </c>
      <c r="J206">
        <v>0</v>
      </c>
      <c r="K206" t="s">
        <v>53</v>
      </c>
      <c r="L206" t="s">
        <v>53</v>
      </c>
      <c r="M206" t="s">
        <v>53</v>
      </c>
      <c r="N206" t="s">
        <v>53</v>
      </c>
      <c r="O206" t="s">
        <v>53</v>
      </c>
      <c r="P206" t="s">
        <v>53</v>
      </c>
      <c r="Q206" t="s">
        <v>53</v>
      </c>
      <c r="R206" t="s">
        <v>53</v>
      </c>
      <c r="S206" t="s">
        <v>53</v>
      </c>
      <c r="T206">
        <v>0</v>
      </c>
      <c r="U206">
        <v>0</v>
      </c>
      <c r="V206">
        <v>0</v>
      </c>
      <c r="W206" t="s">
        <v>53</v>
      </c>
      <c r="X206" t="s">
        <v>53</v>
      </c>
      <c r="Y206" t="s">
        <v>53</v>
      </c>
      <c r="Z206" t="s">
        <v>53</v>
      </c>
      <c r="AA206" t="s">
        <v>53</v>
      </c>
      <c r="AB206" t="s">
        <v>53</v>
      </c>
      <c r="AC206" t="s">
        <v>53</v>
      </c>
      <c r="AD206" t="s">
        <v>53</v>
      </c>
      <c r="AE206" t="s">
        <v>53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 t="s">
        <v>53</v>
      </c>
      <c r="AQ206" t="s">
        <v>53</v>
      </c>
      <c r="AR206" t="s">
        <v>53</v>
      </c>
      <c r="AS206">
        <v>0</v>
      </c>
      <c r="AT206" t="s">
        <v>53</v>
      </c>
    </row>
    <row r="207" spans="1:46">
      <c r="A207" t="s">
        <v>450</v>
      </c>
      <c r="B207" t="s">
        <v>451</v>
      </c>
      <c r="C207">
        <v>0</v>
      </c>
      <c r="D207">
        <v>0</v>
      </c>
      <c r="E207" t="s">
        <v>53</v>
      </c>
      <c r="F207">
        <v>0</v>
      </c>
      <c r="G207" t="s">
        <v>53</v>
      </c>
      <c r="H207">
        <v>0</v>
      </c>
      <c r="I207">
        <v>0</v>
      </c>
      <c r="J207">
        <v>0</v>
      </c>
      <c r="K207" t="s">
        <v>53</v>
      </c>
      <c r="L207" t="s">
        <v>53</v>
      </c>
      <c r="M207" t="s">
        <v>53</v>
      </c>
      <c r="N207" t="s">
        <v>53</v>
      </c>
      <c r="O207" t="s">
        <v>53</v>
      </c>
      <c r="P207" t="s">
        <v>53</v>
      </c>
      <c r="Q207" t="s">
        <v>53</v>
      </c>
      <c r="R207" t="s">
        <v>53</v>
      </c>
      <c r="S207" t="s">
        <v>53</v>
      </c>
      <c r="T207">
        <v>0</v>
      </c>
      <c r="U207">
        <v>0</v>
      </c>
      <c r="V207">
        <v>0</v>
      </c>
      <c r="W207" t="s">
        <v>53</v>
      </c>
      <c r="X207" t="s">
        <v>53</v>
      </c>
      <c r="Y207" t="s">
        <v>53</v>
      </c>
      <c r="Z207" t="s">
        <v>53</v>
      </c>
      <c r="AA207" t="s">
        <v>53</v>
      </c>
      <c r="AB207" t="s">
        <v>53</v>
      </c>
      <c r="AC207" t="s">
        <v>53</v>
      </c>
      <c r="AD207" t="s">
        <v>53</v>
      </c>
      <c r="AE207" t="s">
        <v>53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t="s">
        <v>53</v>
      </c>
      <c r="AQ207" t="s">
        <v>53</v>
      </c>
      <c r="AR207" t="s">
        <v>53</v>
      </c>
      <c r="AS207">
        <v>0</v>
      </c>
      <c r="AT207" t="s">
        <v>53</v>
      </c>
    </row>
    <row r="208" spans="1:46">
      <c r="A208" t="s">
        <v>452</v>
      </c>
      <c r="B208" t="s">
        <v>453</v>
      </c>
      <c r="C208">
        <v>0</v>
      </c>
      <c r="D208">
        <v>0</v>
      </c>
      <c r="E208" t="s">
        <v>53</v>
      </c>
      <c r="F208">
        <v>0</v>
      </c>
      <c r="G208" t="s">
        <v>53</v>
      </c>
      <c r="H208">
        <v>0</v>
      </c>
      <c r="I208">
        <v>0</v>
      </c>
      <c r="J208">
        <v>0</v>
      </c>
      <c r="K208" t="s">
        <v>53</v>
      </c>
      <c r="L208" t="s">
        <v>53</v>
      </c>
      <c r="M208" t="s">
        <v>53</v>
      </c>
      <c r="N208" t="s">
        <v>53</v>
      </c>
      <c r="O208" t="s">
        <v>53</v>
      </c>
      <c r="P208" t="s">
        <v>53</v>
      </c>
      <c r="Q208" t="s">
        <v>53</v>
      </c>
      <c r="R208" t="s">
        <v>53</v>
      </c>
      <c r="S208" t="s">
        <v>53</v>
      </c>
      <c r="T208">
        <v>0</v>
      </c>
      <c r="U208">
        <v>0</v>
      </c>
      <c r="V208">
        <v>0</v>
      </c>
      <c r="W208" t="s">
        <v>53</v>
      </c>
      <c r="X208" t="s">
        <v>53</v>
      </c>
      <c r="Y208" t="s">
        <v>53</v>
      </c>
      <c r="Z208" t="s">
        <v>53</v>
      </c>
      <c r="AA208" t="s">
        <v>53</v>
      </c>
      <c r="AB208" t="s">
        <v>53</v>
      </c>
      <c r="AC208" t="s">
        <v>53</v>
      </c>
      <c r="AD208" t="s">
        <v>53</v>
      </c>
      <c r="AE208" t="s">
        <v>53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 t="s">
        <v>53</v>
      </c>
      <c r="AQ208" t="s">
        <v>53</v>
      </c>
      <c r="AR208" t="s">
        <v>53</v>
      </c>
      <c r="AS208">
        <v>0</v>
      </c>
      <c r="AT208" t="s">
        <v>53</v>
      </c>
    </row>
    <row r="209" spans="1:46">
      <c r="A209" t="s">
        <v>454</v>
      </c>
      <c r="B209" t="s">
        <v>455</v>
      </c>
      <c r="C209">
        <v>0</v>
      </c>
      <c r="D209">
        <v>0</v>
      </c>
      <c r="E209" t="s">
        <v>53</v>
      </c>
      <c r="F209">
        <v>0</v>
      </c>
      <c r="G209" t="s">
        <v>53</v>
      </c>
      <c r="H209">
        <v>0</v>
      </c>
      <c r="I209">
        <v>0</v>
      </c>
      <c r="J209">
        <v>0</v>
      </c>
      <c r="K209" t="s">
        <v>53</v>
      </c>
      <c r="L209" t="s">
        <v>53</v>
      </c>
      <c r="M209" t="s">
        <v>53</v>
      </c>
      <c r="N209" t="s">
        <v>53</v>
      </c>
      <c r="O209" t="s">
        <v>53</v>
      </c>
      <c r="P209" t="s">
        <v>53</v>
      </c>
      <c r="Q209" t="s">
        <v>53</v>
      </c>
      <c r="R209" t="s">
        <v>53</v>
      </c>
      <c r="S209" t="s">
        <v>53</v>
      </c>
      <c r="T209">
        <v>0</v>
      </c>
      <c r="U209">
        <v>0</v>
      </c>
      <c r="V209">
        <v>0</v>
      </c>
      <c r="W209" t="s">
        <v>53</v>
      </c>
      <c r="X209" t="s">
        <v>53</v>
      </c>
      <c r="Y209" t="s">
        <v>53</v>
      </c>
      <c r="Z209" t="s">
        <v>53</v>
      </c>
      <c r="AA209" t="s">
        <v>53</v>
      </c>
      <c r="AB209" t="s">
        <v>53</v>
      </c>
      <c r="AC209" t="s">
        <v>53</v>
      </c>
      <c r="AD209" t="s">
        <v>53</v>
      </c>
      <c r="AE209" t="s">
        <v>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t="s">
        <v>53</v>
      </c>
      <c r="AQ209" t="s">
        <v>53</v>
      </c>
      <c r="AR209" t="s">
        <v>53</v>
      </c>
      <c r="AS209">
        <v>0</v>
      </c>
      <c r="AT209" t="s">
        <v>53</v>
      </c>
    </row>
    <row r="210" spans="1:46">
      <c r="A210" t="s">
        <v>456</v>
      </c>
      <c r="B210" t="s">
        <v>457</v>
      </c>
      <c r="C210">
        <v>0</v>
      </c>
      <c r="D210">
        <v>0</v>
      </c>
      <c r="E210" t="s">
        <v>53</v>
      </c>
      <c r="F210">
        <v>0</v>
      </c>
      <c r="G210" t="s">
        <v>53</v>
      </c>
      <c r="H210">
        <v>0</v>
      </c>
      <c r="I210">
        <v>0</v>
      </c>
      <c r="J210">
        <v>0</v>
      </c>
      <c r="K210" t="s">
        <v>53</v>
      </c>
      <c r="L210" t="s">
        <v>53</v>
      </c>
      <c r="M210" t="s">
        <v>53</v>
      </c>
      <c r="N210" t="s">
        <v>53</v>
      </c>
      <c r="O210" t="s">
        <v>53</v>
      </c>
      <c r="P210" t="s">
        <v>53</v>
      </c>
      <c r="Q210" t="s">
        <v>53</v>
      </c>
      <c r="R210" t="s">
        <v>53</v>
      </c>
      <c r="S210" t="s">
        <v>53</v>
      </c>
      <c r="T210">
        <v>0</v>
      </c>
      <c r="U210">
        <v>0</v>
      </c>
      <c r="V210">
        <v>0</v>
      </c>
      <c r="W210" t="s">
        <v>53</v>
      </c>
      <c r="X210" t="s">
        <v>53</v>
      </c>
      <c r="Y210" t="s">
        <v>53</v>
      </c>
      <c r="Z210" t="s">
        <v>53</v>
      </c>
      <c r="AA210" t="s">
        <v>53</v>
      </c>
      <c r="AB210" t="s">
        <v>53</v>
      </c>
      <c r="AC210" t="s">
        <v>53</v>
      </c>
      <c r="AD210" t="s">
        <v>53</v>
      </c>
      <c r="AE210" t="s">
        <v>53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t="s">
        <v>53</v>
      </c>
      <c r="AQ210" t="s">
        <v>53</v>
      </c>
      <c r="AR210" t="s">
        <v>53</v>
      </c>
      <c r="AS210">
        <v>0</v>
      </c>
      <c r="AT210" t="s">
        <v>53</v>
      </c>
    </row>
    <row r="211" spans="1:46">
      <c r="A211" t="s">
        <v>458</v>
      </c>
      <c r="B211" t="s">
        <v>459</v>
      </c>
      <c r="C211">
        <v>994</v>
      </c>
      <c r="D211">
        <v>994</v>
      </c>
      <c r="E211" t="s">
        <v>53</v>
      </c>
      <c r="F211">
        <v>1377</v>
      </c>
      <c r="G211" t="s">
        <v>53</v>
      </c>
      <c r="H211">
        <v>540</v>
      </c>
      <c r="I211">
        <v>210</v>
      </c>
      <c r="J211">
        <v>330</v>
      </c>
      <c r="K211" t="s">
        <v>53</v>
      </c>
      <c r="L211" t="s">
        <v>53</v>
      </c>
      <c r="M211" t="s">
        <v>53</v>
      </c>
      <c r="N211" t="s">
        <v>53</v>
      </c>
      <c r="O211" t="s">
        <v>53</v>
      </c>
      <c r="P211" t="s">
        <v>53</v>
      </c>
      <c r="Q211" t="s">
        <v>53</v>
      </c>
      <c r="R211" t="s">
        <v>53</v>
      </c>
      <c r="S211" t="s">
        <v>53</v>
      </c>
      <c r="T211">
        <v>454</v>
      </c>
      <c r="U211">
        <v>401</v>
      </c>
      <c r="V211">
        <v>53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53</v>
      </c>
      <c r="AC211" t="s">
        <v>53</v>
      </c>
      <c r="AD211" t="s">
        <v>53</v>
      </c>
      <c r="AE211" t="s">
        <v>53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t="s">
        <v>53</v>
      </c>
      <c r="AQ211" t="s">
        <v>53</v>
      </c>
      <c r="AR211" t="s">
        <v>53</v>
      </c>
      <c r="AS211">
        <v>0</v>
      </c>
      <c r="AT211" t="s">
        <v>53</v>
      </c>
    </row>
    <row r="212" spans="1:46">
      <c r="A212" t="s">
        <v>460</v>
      </c>
      <c r="B212" t="s">
        <v>461</v>
      </c>
      <c r="C212">
        <v>0</v>
      </c>
      <c r="D212">
        <v>0</v>
      </c>
      <c r="E212" t="s">
        <v>53</v>
      </c>
      <c r="F212">
        <v>0</v>
      </c>
      <c r="G212" t="s">
        <v>53</v>
      </c>
      <c r="H212">
        <v>0</v>
      </c>
      <c r="I212">
        <v>0</v>
      </c>
      <c r="J212">
        <v>0</v>
      </c>
      <c r="K212" t="s">
        <v>53</v>
      </c>
      <c r="L212" t="s">
        <v>53</v>
      </c>
      <c r="M212" t="s">
        <v>53</v>
      </c>
      <c r="N212" t="s">
        <v>53</v>
      </c>
      <c r="O212" t="s">
        <v>53</v>
      </c>
      <c r="P212" t="s">
        <v>53</v>
      </c>
      <c r="Q212" t="s">
        <v>53</v>
      </c>
      <c r="R212" t="s">
        <v>53</v>
      </c>
      <c r="S212" t="s">
        <v>53</v>
      </c>
      <c r="T212">
        <v>0</v>
      </c>
      <c r="U212">
        <v>0</v>
      </c>
      <c r="V212">
        <v>0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53</v>
      </c>
      <c r="AC212" t="s">
        <v>53</v>
      </c>
      <c r="AD212" t="s">
        <v>53</v>
      </c>
      <c r="AE212" t="s">
        <v>53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t="s">
        <v>53</v>
      </c>
      <c r="AQ212" t="s">
        <v>53</v>
      </c>
      <c r="AR212" t="s">
        <v>53</v>
      </c>
      <c r="AS212">
        <v>0</v>
      </c>
      <c r="AT212" t="s">
        <v>53</v>
      </c>
    </row>
    <row r="213" spans="1:46">
      <c r="A213" t="s">
        <v>462</v>
      </c>
      <c r="B213" t="s">
        <v>463</v>
      </c>
      <c r="C213">
        <v>0</v>
      </c>
      <c r="D213">
        <v>0</v>
      </c>
      <c r="E213" t="s">
        <v>53</v>
      </c>
      <c r="F213">
        <v>0</v>
      </c>
      <c r="G213" t="s">
        <v>53</v>
      </c>
      <c r="H213">
        <v>0</v>
      </c>
      <c r="I213">
        <v>0</v>
      </c>
      <c r="J213">
        <v>0</v>
      </c>
      <c r="K213" t="s">
        <v>53</v>
      </c>
      <c r="L213" t="s">
        <v>53</v>
      </c>
      <c r="M213" t="s">
        <v>53</v>
      </c>
      <c r="N213" t="s">
        <v>53</v>
      </c>
      <c r="O213" t="s">
        <v>53</v>
      </c>
      <c r="P213" t="s">
        <v>53</v>
      </c>
      <c r="Q213" t="s">
        <v>53</v>
      </c>
      <c r="R213" t="s">
        <v>53</v>
      </c>
      <c r="S213" t="s">
        <v>53</v>
      </c>
      <c r="T213">
        <v>0</v>
      </c>
      <c r="U213">
        <v>0</v>
      </c>
      <c r="V213">
        <v>0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53</v>
      </c>
      <c r="AC213" t="s">
        <v>53</v>
      </c>
      <c r="AD213" t="s">
        <v>53</v>
      </c>
      <c r="AE213" t="s">
        <v>53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t="s">
        <v>53</v>
      </c>
      <c r="AQ213" t="s">
        <v>53</v>
      </c>
      <c r="AR213" t="s">
        <v>53</v>
      </c>
      <c r="AS213">
        <v>0</v>
      </c>
      <c r="AT213" t="s">
        <v>53</v>
      </c>
    </row>
    <row r="214" spans="1:46">
      <c r="A214" t="s">
        <v>464</v>
      </c>
      <c r="B214" t="s">
        <v>465</v>
      </c>
      <c r="C214">
        <v>0</v>
      </c>
      <c r="D214">
        <v>0</v>
      </c>
      <c r="E214" t="s">
        <v>53</v>
      </c>
      <c r="F214">
        <v>0</v>
      </c>
      <c r="G214" t="s">
        <v>53</v>
      </c>
      <c r="H214">
        <v>0</v>
      </c>
      <c r="I214">
        <v>0</v>
      </c>
      <c r="J214">
        <v>0</v>
      </c>
      <c r="K214" t="s">
        <v>53</v>
      </c>
      <c r="L214" t="s">
        <v>53</v>
      </c>
      <c r="M214" t="s">
        <v>53</v>
      </c>
      <c r="N214" t="s">
        <v>53</v>
      </c>
      <c r="O214" t="s">
        <v>53</v>
      </c>
      <c r="P214" t="s">
        <v>53</v>
      </c>
      <c r="Q214" t="s">
        <v>53</v>
      </c>
      <c r="R214" t="s">
        <v>53</v>
      </c>
      <c r="S214" t="s">
        <v>53</v>
      </c>
      <c r="T214">
        <v>0</v>
      </c>
      <c r="U214">
        <v>0</v>
      </c>
      <c r="V214">
        <v>0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53</v>
      </c>
      <c r="AC214" t="s">
        <v>53</v>
      </c>
      <c r="AD214" t="s">
        <v>53</v>
      </c>
      <c r="AE214" t="s">
        <v>53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 t="s">
        <v>53</v>
      </c>
      <c r="AQ214" t="s">
        <v>53</v>
      </c>
      <c r="AR214" t="s">
        <v>53</v>
      </c>
      <c r="AS214">
        <v>0</v>
      </c>
      <c r="AT214" t="s">
        <v>53</v>
      </c>
    </row>
    <row r="215" spans="1:46">
      <c r="A215" t="s">
        <v>466</v>
      </c>
      <c r="B215" t="s">
        <v>467</v>
      </c>
      <c r="C215">
        <v>0</v>
      </c>
      <c r="D215">
        <v>0</v>
      </c>
      <c r="E215" t="s">
        <v>53</v>
      </c>
      <c r="F215">
        <v>0</v>
      </c>
      <c r="G215" t="s">
        <v>53</v>
      </c>
      <c r="H215">
        <v>0</v>
      </c>
      <c r="I215">
        <v>0</v>
      </c>
      <c r="J215">
        <v>0</v>
      </c>
      <c r="K215" t="s">
        <v>53</v>
      </c>
      <c r="L215" t="s">
        <v>53</v>
      </c>
      <c r="M215" t="s">
        <v>53</v>
      </c>
      <c r="N215" t="s">
        <v>53</v>
      </c>
      <c r="O215" t="s">
        <v>53</v>
      </c>
      <c r="P215" t="s">
        <v>53</v>
      </c>
      <c r="Q215" t="s">
        <v>53</v>
      </c>
      <c r="R215" t="s">
        <v>53</v>
      </c>
      <c r="S215" t="s">
        <v>53</v>
      </c>
      <c r="T215">
        <v>0</v>
      </c>
      <c r="U215">
        <v>0</v>
      </c>
      <c r="V215">
        <v>0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53</v>
      </c>
      <c r="AC215" t="s">
        <v>53</v>
      </c>
      <c r="AD215" t="s">
        <v>53</v>
      </c>
      <c r="AE215" t="s">
        <v>53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t="s">
        <v>53</v>
      </c>
      <c r="AQ215" t="s">
        <v>53</v>
      </c>
      <c r="AR215" t="s">
        <v>53</v>
      </c>
      <c r="AS215">
        <v>0</v>
      </c>
      <c r="AT215" t="s">
        <v>53</v>
      </c>
    </row>
    <row r="216" spans="1:46">
      <c r="A216" t="s">
        <v>468</v>
      </c>
      <c r="B216" t="s">
        <v>469</v>
      </c>
      <c r="C216">
        <v>0</v>
      </c>
      <c r="D216">
        <v>0</v>
      </c>
      <c r="E216" t="s">
        <v>53</v>
      </c>
      <c r="F216">
        <v>0</v>
      </c>
      <c r="G216" t="s">
        <v>53</v>
      </c>
      <c r="H216">
        <v>0</v>
      </c>
      <c r="I216">
        <v>0</v>
      </c>
      <c r="J216">
        <v>0</v>
      </c>
      <c r="K216" t="s">
        <v>53</v>
      </c>
      <c r="L216" t="s">
        <v>53</v>
      </c>
      <c r="M216" t="s">
        <v>53</v>
      </c>
      <c r="N216" t="s">
        <v>53</v>
      </c>
      <c r="O216" t="s">
        <v>53</v>
      </c>
      <c r="P216" t="s">
        <v>53</v>
      </c>
      <c r="Q216" t="s">
        <v>53</v>
      </c>
      <c r="R216" t="s">
        <v>53</v>
      </c>
      <c r="S216" t="s">
        <v>53</v>
      </c>
      <c r="T216">
        <v>0</v>
      </c>
      <c r="U216">
        <v>0</v>
      </c>
      <c r="V216">
        <v>0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53</v>
      </c>
      <c r="AC216" t="s">
        <v>53</v>
      </c>
      <c r="AD216" t="s">
        <v>53</v>
      </c>
      <c r="AE216" t="s">
        <v>53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 t="s">
        <v>53</v>
      </c>
      <c r="AQ216" t="s">
        <v>53</v>
      </c>
      <c r="AR216" t="s">
        <v>53</v>
      </c>
      <c r="AS216">
        <v>0</v>
      </c>
      <c r="AT216" t="s">
        <v>53</v>
      </c>
    </row>
    <row r="217" spans="1:46">
      <c r="A217" t="s">
        <v>470</v>
      </c>
      <c r="B217" t="s">
        <v>471</v>
      </c>
      <c r="C217">
        <v>0</v>
      </c>
      <c r="D217">
        <v>0</v>
      </c>
      <c r="E217" t="s">
        <v>53</v>
      </c>
      <c r="F217">
        <v>0</v>
      </c>
      <c r="G217" t="s">
        <v>53</v>
      </c>
      <c r="H217">
        <v>0</v>
      </c>
      <c r="I217">
        <v>0</v>
      </c>
      <c r="J217">
        <v>0</v>
      </c>
      <c r="K217" t="s">
        <v>53</v>
      </c>
      <c r="L217" t="s">
        <v>53</v>
      </c>
      <c r="M217" t="s">
        <v>53</v>
      </c>
      <c r="N217" t="s">
        <v>53</v>
      </c>
      <c r="O217" t="s">
        <v>53</v>
      </c>
      <c r="P217" t="s">
        <v>53</v>
      </c>
      <c r="Q217" t="s">
        <v>53</v>
      </c>
      <c r="R217" t="s">
        <v>53</v>
      </c>
      <c r="S217" t="s">
        <v>53</v>
      </c>
      <c r="T217">
        <v>0</v>
      </c>
      <c r="U217">
        <v>0</v>
      </c>
      <c r="V217">
        <v>0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53</v>
      </c>
      <c r="AC217" t="s">
        <v>53</v>
      </c>
      <c r="AD217" t="s">
        <v>53</v>
      </c>
      <c r="AE217" t="s">
        <v>53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t="s">
        <v>53</v>
      </c>
      <c r="AQ217" t="s">
        <v>53</v>
      </c>
      <c r="AR217" t="s">
        <v>53</v>
      </c>
      <c r="AS217">
        <v>0</v>
      </c>
      <c r="AT217" t="s">
        <v>53</v>
      </c>
    </row>
    <row r="218" spans="1:46">
      <c r="A218" t="s">
        <v>472</v>
      </c>
      <c r="B218" t="s">
        <v>473</v>
      </c>
      <c r="C218">
        <v>0</v>
      </c>
      <c r="D218">
        <v>0</v>
      </c>
      <c r="E218" t="s">
        <v>53</v>
      </c>
      <c r="F218">
        <v>0</v>
      </c>
      <c r="G218" t="s">
        <v>53</v>
      </c>
      <c r="H218">
        <v>0</v>
      </c>
      <c r="I218">
        <v>0</v>
      </c>
      <c r="J218">
        <v>0</v>
      </c>
      <c r="K218" t="s">
        <v>53</v>
      </c>
      <c r="L218" t="s">
        <v>53</v>
      </c>
      <c r="M218" t="s">
        <v>53</v>
      </c>
      <c r="N218" t="s">
        <v>53</v>
      </c>
      <c r="O218" t="s">
        <v>53</v>
      </c>
      <c r="P218" t="s">
        <v>53</v>
      </c>
      <c r="Q218" t="s">
        <v>53</v>
      </c>
      <c r="R218" t="s">
        <v>53</v>
      </c>
      <c r="S218" t="s">
        <v>53</v>
      </c>
      <c r="T218">
        <v>0</v>
      </c>
      <c r="U218">
        <v>0</v>
      </c>
      <c r="V218">
        <v>0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53</v>
      </c>
      <c r="AC218" t="s">
        <v>53</v>
      </c>
      <c r="AD218" t="s">
        <v>53</v>
      </c>
      <c r="AE218" t="s">
        <v>53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t="s">
        <v>53</v>
      </c>
      <c r="AQ218" t="s">
        <v>53</v>
      </c>
      <c r="AR218" t="s">
        <v>53</v>
      </c>
      <c r="AS218">
        <v>0</v>
      </c>
      <c r="AT218" t="s">
        <v>53</v>
      </c>
    </row>
    <row r="219" spans="1:46">
      <c r="A219" t="s">
        <v>474</v>
      </c>
      <c r="B219" t="s">
        <v>475</v>
      </c>
      <c r="C219">
        <v>0</v>
      </c>
      <c r="D219">
        <v>0</v>
      </c>
      <c r="E219" t="s">
        <v>53</v>
      </c>
      <c r="F219">
        <v>0</v>
      </c>
      <c r="G219" t="s">
        <v>53</v>
      </c>
      <c r="H219">
        <v>0</v>
      </c>
      <c r="I219">
        <v>0</v>
      </c>
      <c r="J219">
        <v>0</v>
      </c>
      <c r="K219" t="s">
        <v>53</v>
      </c>
      <c r="L219" t="s">
        <v>53</v>
      </c>
      <c r="M219" t="s">
        <v>53</v>
      </c>
      <c r="N219" t="s">
        <v>53</v>
      </c>
      <c r="O219" t="s">
        <v>53</v>
      </c>
      <c r="P219" t="s">
        <v>53</v>
      </c>
      <c r="Q219" t="s">
        <v>53</v>
      </c>
      <c r="R219" t="s">
        <v>53</v>
      </c>
      <c r="S219" t="s">
        <v>53</v>
      </c>
      <c r="T219">
        <v>0</v>
      </c>
      <c r="U219">
        <v>0</v>
      </c>
      <c r="V219">
        <v>0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53</v>
      </c>
      <c r="AC219" t="s">
        <v>53</v>
      </c>
      <c r="AD219" t="s">
        <v>53</v>
      </c>
      <c r="AE219" t="s">
        <v>53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t="s">
        <v>53</v>
      </c>
      <c r="AQ219" t="s">
        <v>53</v>
      </c>
      <c r="AR219" t="s">
        <v>53</v>
      </c>
      <c r="AS219">
        <v>0</v>
      </c>
      <c r="AT219" t="s">
        <v>53</v>
      </c>
    </row>
    <row r="220" spans="1:46">
      <c r="A220" t="s">
        <v>476</v>
      </c>
      <c r="B220" t="s">
        <v>477</v>
      </c>
      <c r="C220">
        <v>0</v>
      </c>
      <c r="D220">
        <v>0</v>
      </c>
      <c r="E220" t="s">
        <v>53</v>
      </c>
      <c r="F220">
        <v>0</v>
      </c>
      <c r="G220" t="s">
        <v>53</v>
      </c>
      <c r="H220">
        <v>0</v>
      </c>
      <c r="I220">
        <v>0</v>
      </c>
      <c r="J220">
        <v>0</v>
      </c>
      <c r="K220" t="s">
        <v>53</v>
      </c>
      <c r="L220" t="s">
        <v>53</v>
      </c>
      <c r="M220" t="s">
        <v>53</v>
      </c>
      <c r="N220" t="s">
        <v>53</v>
      </c>
      <c r="O220" t="s">
        <v>53</v>
      </c>
      <c r="P220" t="s">
        <v>53</v>
      </c>
      <c r="Q220" t="s">
        <v>53</v>
      </c>
      <c r="R220" t="s">
        <v>53</v>
      </c>
      <c r="S220" t="s">
        <v>53</v>
      </c>
      <c r="T220">
        <v>0</v>
      </c>
      <c r="U220">
        <v>0</v>
      </c>
      <c r="V220">
        <v>0</v>
      </c>
      <c r="W220" t="s">
        <v>53</v>
      </c>
      <c r="X220" t="s">
        <v>53</v>
      </c>
      <c r="Y220" t="s">
        <v>53</v>
      </c>
      <c r="Z220" t="s">
        <v>53</v>
      </c>
      <c r="AA220" t="s">
        <v>53</v>
      </c>
      <c r="AB220" t="s">
        <v>53</v>
      </c>
      <c r="AC220" t="s">
        <v>53</v>
      </c>
      <c r="AD220" t="s">
        <v>53</v>
      </c>
      <c r="AE220" t="s">
        <v>53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t="s">
        <v>53</v>
      </c>
      <c r="AQ220" t="s">
        <v>53</v>
      </c>
      <c r="AR220" t="s">
        <v>53</v>
      </c>
      <c r="AS220">
        <v>0</v>
      </c>
      <c r="AT220" t="s">
        <v>53</v>
      </c>
    </row>
    <row r="221" spans="1:46">
      <c r="A221" t="s">
        <v>478</v>
      </c>
      <c r="B221" t="s">
        <v>479</v>
      </c>
      <c r="C221">
        <v>0</v>
      </c>
      <c r="D221">
        <v>0</v>
      </c>
      <c r="E221" t="s">
        <v>53</v>
      </c>
      <c r="F221">
        <v>0</v>
      </c>
      <c r="G221" t="s">
        <v>53</v>
      </c>
      <c r="H221">
        <v>0</v>
      </c>
      <c r="I221">
        <v>0</v>
      </c>
      <c r="J221">
        <v>0</v>
      </c>
      <c r="K221" t="s">
        <v>53</v>
      </c>
      <c r="L221" t="s">
        <v>53</v>
      </c>
      <c r="M221" t="s">
        <v>53</v>
      </c>
      <c r="N221" t="s">
        <v>53</v>
      </c>
      <c r="O221" t="s">
        <v>53</v>
      </c>
      <c r="P221" t="s">
        <v>53</v>
      </c>
      <c r="Q221" t="s">
        <v>53</v>
      </c>
      <c r="R221" t="s">
        <v>53</v>
      </c>
      <c r="S221" t="s">
        <v>53</v>
      </c>
      <c r="T221">
        <v>0</v>
      </c>
      <c r="U221">
        <v>0</v>
      </c>
      <c r="V221">
        <v>0</v>
      </c>
      <c r="W221" t="s">
        <v>53</v>
      </c>
      <c r="X221" t="s">
        <v>53</v>
      </c>
      <c r="Y221" t="s">
        <v>53</v>
      </c>
      <c r="Z221" t="s">
        <v>53</v>
      </c>
      <c r="AA221" t="s">
        <v>53</v>
      </c>
      <c r="AB221" t="s">
        <v>53</v>
      </c>
      <c r="AC221" t="s">
        <v>53</v>
      </c>
      <c r="AD221" t="s">
        <v>53</v>
      </c>
      <c r="AE221" t="s">
        <v>53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 t="s">
        <v>53</v>
      </c>
      <c r="AQ221" t="s">
        <v>53</v>
      </c>
      <c r="AR221" t="s">
        <v>53</v>
      </c>
      <c r="AS221">
        <v>0</v>
      </c>
      <c r="AT221" t="s">
        <v>53</v>
      </c>
    </row>
    <row r="222" spans="1:46">
      <c r="A222" t="s">
        <v>480</v>
      </c>
      <c r="B222" t="s">
        <v>481</v>
      </c>
      <c r="C222">
        <v>0</v>
      </c>
      <c r="D222">
        <v>0</v>
      </c>
      <c r="E222" t="s">
        <v>53</v>
      </c>
      <c r="F222">
        <v>0</v>
      </c>
      <c r="G222" t="s">
        <v>53</v>
      </c>
      <c r="H222">
        <v>0</v>
      </c>
      <c r="I222">
        <v>0</v>
      </c>
      <c r="J222">
        <v>0</v>
      </c>
      <c r="K222" t="s">
        <v>53</v>
      </c>
      <c r="L222" t="s">
        <v>53</v>
      </c>
      <c r="M222" t="s">
        <v>53</v>
      </c>
      <c r="N222" t="s">
        <v>53</v>
      </c>
      <c r="O222" t="s">
        <v>53</v>
      </c>
      <c r="P222" t="s">
        <v>53</v>
      </c>
      <c r="Q222" t="s">
        <v>53</v>
      </c>
      <c r="R222" t="s">
        <v>53</v>
      </c>
      <c r="S222" t="s">
        <v>53</v>
      </c>
      <c r="T222">
        <v>0</v>
      </c>
      <c r="U222">
        <v>0</v>
      </c>
      <c r="V222">
        <v>0</v>
      </c>
      <c r="W222" t="s">
        <v>53</v>
      </c>
      <c r="X222" t="s">
        <v>53</v>
      </c>
      <c r="Y222" t="s">
        <v>53</v>
      </c>
      <c r="Z222" t="s">
        <v>53</v>
      </c>
      <c r="AA222" t="s">
        <v>53</v>
      </c>
      <c r="AB222" t="s">
        <v>53</v>
      </c>
      <c r="AC222" t="s">
        <v>53</v>
      </c>
      <c r="AD222" t="s">
        <v>53</v>
      </c>
      <c r="AE222" t="s">
        <v>53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t="s">
        <v>53</v>
      </c>
      <c r="AQ222" t="s">
        <v>53</v>
      </c>
      <c r="AR222" t="s">
        <v>53</v>
      </c>
      <c r="AS222">
        <v>0</v>
      </c>
      <c r="AT222" t="s">
        <v>53</v>
      </c>
    </row>
    <row r="223" spans="1:46">
      <c r="A223" t="s">
        <v>482</v>
      </c>
      <c r="B223" t="s">
        <v>483</v>
      </c>
      <c r="C223">
        <v>0</v>
      </c>
      <c r="D223">
        <v>0</v>
      </c>
      <c r="E223" t="s">
        <v>53</v>
      </c>
      <c r="F223">
        <v>0</v>
      </c>
      <c r="G223" t="s">
        <v>53</v>
      </c>
      <c r="H223">
        <v>0</v>
      </c>
      <c r="I223">
        <v>0</v>
      </c>
      <c r="J223">
        <v>0</v>
      </c>
      <c r="K223" t="s">
        <v>53</v>
      </c>
      <c r="L223" t="s">
        <v>53</v>
      </c>
      <c r="M223" t="s">
        <v>53</v>
      </c>
      <c r="N223" t="s">
        <v>53</v>
      </c>
      <c r="O223" t="s">
        <v>53</v>
      </c>
      <c r="P223" t="s">
        <v>53</v>
      </c>
      <c r="Q223" t="s">
        <v>53</v>
      </c>
      <c r="R223" t="s">
        <v>53</v>
      </c>
      <c r="S223" t="s">
        <v>53</v>
      </c>
      <c r="T223">
        <v>0</v>
      </c>
      <c r="U223">
        <v>0</v>
      </c>
      <c r="V223">
        <v>0</v>
      </c>
      <c r="W223" t="s">
        <v>53</v>
      </c>
      <c r="X223" t="s">
        <v>53</v>
      </c>
      <c r="Y223" t="s">
        <v>53</v>
      </c>
      <c r="Z223" t="s">
        <v>53</v>
      </c>
      <c r="AA223" t="s">
        <v>53</v>
      </c>
      <c r="AB223" t="s">
        <v>53</v>
      </c>
      <c r="AC223" t="s">
        <v>53</v>
      </c>
      <c r="AD223" t="s">
        <v>53</v>
      </c>
      <c r="AE223" t="s">
        <v>53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t="s">
        <v>53</v>
      </c>
      <c r="AQ223" t="s">
        <v>53</v>
      </c>
      <c r="AR223" t="s">
        <v>53</v>
      </c>
      <c r="AS223">
        <v>0</v>
      </c>
      <c r="AT223" t="s">
        <v>53</v>
      </c>
    </row>
    <row r="224" spans="1:46">
      <c r="A224" t="s">
        <v>484</v>
      </c>
      <c r="B224" t="s">
        <v>485</v>
      </c>
      <c r="C224">
        <v>0</v>
      </c>
      <c r="D224">
        <v>0</v>
      </c>
      <c r="E224" t="s">
        <v>53</v>
      </c>
      <c r="F224">
        <v>0</v>
      </c>
      <c r="G224" t="s">
        <v>53</v>
      </c>
      <c r="H224">
        <v>0</v>
      </c>
      <c r="I224">
        <v>0</v>
      </c>
      <c r="J224">
        <v>0</v>
      </c>
      <c r="K224" t="s">
        <v>53</v>
      </c>
      <c r="L224" t="s">
        <v>53</v>
      </c>
      <c r="M224" t="s">
        <v>53</v>
      </c>
      <c r="N224" t="s">
        <v>53</v>
      </c>
      <c r="O224" t="s">
        <v>53</v>
      </c>
      <c r="P224" t="s">
        <v>53</v>
      </c>
      <c r="Q224" t="s">
        <v>53</v>
      </c>
      <c r="R224" t="s">
        <v>53</v>
      </c>
      <c r="S224" t="s">
        <v>53</v>
      </c>
      <c r="T224">
        <v>0</v>
      </c>
      <c r="U224">
        <v>0</v>
      </c>
      <c r="V224">
        <v>0</v>
      </c>
      <c r="W224" t="s">
        <v>53</v>
      </c>
      <c r="X224" t="s">
        <v>53</v>
      </c>
      <c r="Y224" t="s">
        <v>53</v>
      </c>
      <c r="Z224" t="s">
        <v>53</v>
      </c>
      <c r="AA224" t="s">
        <v>53</v>
      </c>
      <c r="AB224" t="s">
        <v>53</v>
      </c>
      <c r="AC224" t="s">
        <v>53</v>
      </c>
      <c r="AD224" t="s">
        <v>53</v>
      </c>
      <c r="AE224" t="s">
        <v>53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t="s">
        <v>53</v>
      </c>
      <c r="AQ224" t="s">
        <v>53</v>
      </c>
      <c r="AR224" t="s">
        <v>53</v>
      </c>
      <c r="AS224">
        <v>0</v>
      </c>
      <c r="AT224" t="s">
        <v>53</v>
      </c>
    </row>
    <row r="225" spans="1:46">
      <c r="A225" t="s">
        <v>486</v>
      </c>
      <c r="B225" t="s">
        <v>487</v>
      </c>
      <c r="C225">
        <v>0</v>
      </c>
      <c r="D225">
        <v>0</v>
      </c>
      <c r="E225" t="s">
        <v>53</v>
      </c>
      <c r="F225">
        <v>0</v>
      </c>
      <c r="G225" t="s">
        <v>53</v>
      </c>
      <c r="H225">
        <v>0</v>
      </c>
      <c r="I225">
        <v>0</v>
      </c>
      <c r="J225">
        <v>0</v>
      </c>
      <c r="K225" t="s">
        <v>53</v>
      </c>
      <c r="L225" t="s">
        <v>53</v>
      </c>
      <c r="M225" t="s">
        <v>53</v>
      </c>
      <c r="N225" t="s">
        <v>53</v>
      </c>
      <c r="O225" t="s">
        <v>53</v>
      </c>
      <c r="P225" t="s">
        <v>53</v>
      </c>
      <c r="Q225" t="s">
        <v>53</v>
      </c>
      <c r="R225" t="s">
        <v>53</v>
      </c>
      <c r="S225" t="s">
        <v>53</v>
      </c>
      <c r="T225">
        <v>0</v>
      </c>
      <c r="U225">
        <v>0</v>
      </c>
      <c r="V225">
        <v>0</v>
      </c>
      <c r="W225" t="s">
        <v>53</v>
      </c>
      <c r="X225" t="s">
        <v>53</v>
      </c>
      <c r="Y225" t="s">
        <v>53</v>
      </c>
      <c r="Z225" t="s">
        <v>53</v>
      </c>
      <c r="AA225" t="s">
        <v>53</v>
      </c>
      <c r="AB225" t="s">
        <v>53</v>
      </c>
      <c r="AC225" t="s">
        <v>53</v>
      </c>
      <c r="AD225" t="s">
        <v>53</v>
      </c>
      <c r="AE225" t="s">
        <v>53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t="s">
        <v>53</v>
      </c>
      <c r="AQ225" t="s">
        <v>53</v>
      </c>
      <c r="AR225" t="s">
        <v>53</v>
      </c>
      <c r="AS225">
        <v>0</v>
      </c>
      <c r="AT225" t="s">
        <v>53</v>
      </c>
    </row>
    <row r="226" spans="1:46">
      <c r="A226" t="s">
        <v>488</v>
      </c>
      <c r="B226" t="s">
        <v>489</v>
      </c>
      <c r="C226">
        <v>0</v>
      </c>
      <c r="D226">
        <v>0</v>
      </c>
      <c r="E226" t="s">
        <v>53</v>
      </c>
      <c r="F226">
        <v>0</v>
      </c>
      <c r="G226" t="s">
        <v>53</v>
      </c>
      <c r="H226">
        <v>0</v>
      </c>
      <c r="I226">
        <v>0</v>
      </c>
      <c r="J226">
        <v>0</v>
      </c>
      <c r="K226" t="s">
        <v>53</v>
      </c>
      <c r="L226" t="s">
        <v>53</v>
      </c>
      <c r="M226" t="s">
        <v>53</v>
      </c>
      <c r="N226" t="s">
        <v>53</v>
      </c>
      <c r="O226" t="s">
        <v>53</v>
      </c>
      <c r="P226" t="s">
        <v>53</v>
      </c>
      <c r="Q226" t="s">
        <v>53</v>
      </c>
      <c r="R226" t="s">
        <v>53</v>
      </c>
      <c r="S226" t="s">
        <v>53</v>
      </c>
      <c r="T226">
        <v>0</v>
      </c>
      <c r="U226">
        <v>0</v>
      </c>
      <c r="V226">
        <v>0</v>
      </c>
      <c r="W226" t="s">
        <v>53</v>
      </c>
      <c r="X226" t="s">
        <v>53</v>
      </c>
      <c r="Y226" t="s">
        <v>53</v>
      </c>
      <c r="Z226" t="s">
        <v>53</v>
      </c>
      <c r="AA226" t="s">
        <v>53</v>
      </c>
      <c r="AB226" t="s">
        <v>53</v>
      </c>
      <c r="AC226" t="s">
        <v>53</v>
      </c>
      <c r="AD226" t="s">
        <v>53</v>
      </c>
      <c r="AE226" t="s">
        <v>53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t="s">
        <v>53</v>
      </c>
      <c r="AQ226" t="s">
        <v>53</v>
      </c>
      <c r="AR226" t="s">
        <v>53</v>
      </c>
      <c r="AS226">
        <v>0</v>
      </c>
      <c r="AT226" t="s">
        <v>53</v>
      </c>
    </row>
    <row r="227" spans="1:46">
      <c r="A227" t="s">
        <v>490</v>
      </c>
      <c r="B227" t="s">
        <v>491</v>
      </c>
      <c r="C227">
        <v>0</v>
      </c>
      <c r="D227">
        <v>0</v>
      </c>
      <c r="E227" t="s">
        <v>53</v>
      </c>
      <c r="F227">
        <v>0</v>
      </c>
      <c r="G227" t="s">
        <v>53</v>
      </c>
      <c r="H227">
        <v>0</v>
      </c>
      <c r="I227">
        <v>0</v>
      </c>
      <c r="J227">
        <v>0</v>
      </c>
      <c r="K227" t="s">
        <v>53</v>
      </c>
      <c r="L227" t="s">
        <v>53</v>
      </c>
      <c r="M227" t="s">
        <v>53</v>
      </c>
      <c r="N227" t="s">
        <v>53</v>
      </c>
      <c r="O227" t="s">
        <v>53</v>
      </c>
      <c r="P227" t="s">
        <v>53</v>
      </c>
      <c r="Q227" t="s">
        <v>53</v>
      </c>
      <c r="R227" t="s">
        <v>53</v>
      </c>
      <c r="S227" t="s">
        <v>53</v>
      </c>
      <c r="T227">
        <v>0</v>
      </c>
      <c r="U227">
        <v>0</v>
      </c>
      <c r="V227">
        <v>0</v>
      </c>
      <c r="W227" t="s">
        <v>53</v>
      </c>
      <c r="X227" t="s">
        <v>53</v>
      </c>
      <c r="Y227" t="s">
        <v>53</v>
      </c>
      <c r="Z227" t="s">
        <v>53</v>
      </c>
      <c r="AA227" t="s">
        <v>53</v>
      </c>
      <c r="AB227" t="s">
        <v>53</v>
      </c>
      <c r="AC227" t="s">
        <v>53</v>
      </c>
      <c r="AD227" t="s">
        <v>53</v>
      </c>
      <c r="AE227" t="s">
        <v>53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t="s">
        <v>53</v>
      </c>
      <c r="AQ227" t="s">
        <v>53</v>
      </c>
      <c r="AR227" t="s">
        <v>53</v>
      </c>
      <c r="AS227">
        <v>0</v>
      </c>
      <c r="AT227" t="s">
        <v>53</v>
      </c>
    </row>
    <row r="228" spans="1:46">
      <c r="A228" t="s">
        <v>492</v>
      </c>
      <c r="B228" t="s">
        <v>493</v>
      </c>
      <c r="C228">
        <v>0</v>
      </c>
      <c r="D228">
        <v>0</v>
      </c>
      <c r="E228" t="s">
        <v>53</v>
      </c>
      <c r="F228">
        <v>0</v>
      </c>
      <c r="G228" t="s">
        <v>53</v>
      </c>
      <c r="H228">
        <v>0</v>
      </c>
      <c r="I228">
        <v>0</v>
      </c>
      <c r="J228">
        <v>0</v>
      </c>
      <c r="K228" t="s">
        <v>53</v>
      </c>
      <c r="L228" t="s">
        <v>53</v>
      </c>
      <c r="M228" t="s">
        <v>53</v>
      </c>
      <c r="N228" t="s">
        <v>53</v>
      </c>
      <c r="O228" t="s">
        <v>53</v>
      </c>
      <c r="P228" t="s">
        <v>53</v>
      </c>
      <c r="Q228" t="s">
        <v>53</v>
      </c>
      <c r="R228" t="s">
        <v>53</v>
      </c>
      <c r="S228" t="s">
        <v>53</v>
      </c>
      <c r="T228">
        <v>0</v>
      </c>
      <c r="U228">
        <v>0</v>
      </c>
      <c r="V228">
        <v>0</v>
      </c>
      <c r="W228" t="s">
        <v>53</v>
      </c>
      <c r="X228" t="s">
        <v>53</v>
      </c>
      <c r="Y228" t="s">
        <v>53</v>
      </c>
      <c r="Z228" t="s">
        <v>53</v>
      </c>
      <c r="AA228" t="s">
        <v>53</v>
      </c>
      <c r="AB228" t="s">
        <v>53</v>
      </c>
      <c r="AC228" t="s">
        <v>53</v>
      </c>
      <c r="AD228" t="s">
        <v>53</v>
      </c>
      <c r="AE228" t="s">
        <v>53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t="s">
        <v>53</v>
      </c>
      <c r="AQ228" t="s">
        <v>53</v>
      </c>
      <c r="AR228" t="s">
        <v>53</v>
      </c>
      <c r="AS228">
        <v>0</v>
      </c>
      <c r="AT228" t="s">
        <v>53</v>
      </c>
    </row>
    <row r="229" spans="1:46">
      <c r="A229" t="s">
        <v>494</v>
      </c>
      <c r="B229" t="s">
        <v>495</v>
      </c>
      <c r="C229">
        <v>0</v>
      </c>
      <c r="D229">
        <v>0</v>
      </c>
      <c r="E229" t="s">
        <v>53</v>
      </c>
      <c r="F229">
        <v>0</v>
      </c>
      <c r="G229" t="s">
        <v>53</v>
      </c>
      <c r="H229">
        <v>0</v>
      </c>
      <c r="I229">
        <v>0</v>
      </c>
      <c r="J229">
        <v>0</v>
      </c>
      <c r="K229" t="s">
        <v>53</v>
      </c>
      <c r="L229" t="s">
        <v>53</v>
      </c>
      <c r="M229" t="s">
        <v>53</v>
      </c>
      <c r="N229" t="s">
        <v>53</v>
      </c>
      <c r="O229" t="s">
        <v>53</v>
      </c>
      <c r="P229" t="s">
        <v>53</v>
      </c>
      <c r="Q229" t="s">
        <v>53</v>
      </c>
      <c r="R229" t="s">
        <v>53</v>
      </c>
      <c r="S229" t="s">
        <v>53</v>
      </c>
      <c r="T229">
        <v>0</v>
      </c>
      <c r="U229">
        <v>0</v>
      </c>
      <c r="V229">
        <v>0</v>
      </c>
      <c r="W229" t="s">
        <v>53</v>
      </c>
      <c r="X229" t="s">
        <v>53</v>
      </c>
      <c r="Y229" t="s">
        <v>53</v>
      </c>
      <c r="Z229" t="s">
        <v>53</v>
      </c>
      <c r="AA229" t="s">
        <v>53</v>
      </c>
      <c r="AB229" t="s">
        <v>53</v>
      </c>
      <c r="AC229" t="s">
        <v>53</v>
      </c>
      <c r="AD229" t="s">
        <v>53</v>
      </c>
      <c r="AE229" t="s">
        <v>53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t="s">
        <v>53</v>
      </c>
      <c r="AQ229" t="s">
        <v>53</v>
      </c>
      <c r="AR229" t="s">
        <v>53</v>
      </c>
      <c r="AS229">
        <v>0</v>
      </c>
      <c r="AT229" t="s">
        <v>53</v>
      </c>
    </row>
    <row r="230" spans="1:46">
      <c r="A230" t="s">
        <v>496</v>
      </c>
      <c r="B230" t="s">
        <v>497</v>
      </c>
      <c r="C230">
        <v>0</v>
      </c>
      <c r="D230">
        <v>0</v>
      </c>
      <c r="E230" t="s">
        <v>53</v>
      </c>
      <c r="F230">
        <v>0</v>
      </c>
      <c r="G230" t="s">
        <v>53</v>
      </c>
      <c r="H230">
        <v>0</v>
      </c>
      <c r="I230">
        <v>0</v>
      </c>
      <c r="J230">
        <v>0</v>
      </c>
      <c r="K230" t="s">
        <v>53</v>
      </c>
      <c r="L230" t="s">
        <v>53</v>
      </c>
      <c r="M230" t="s">
        <v>53</v>
      </c>
      <c r="N230" t="s">
        <v>53</v>
      </c>
      <c r="O230" t="s">
        <v>53</v>
      </c>
      <c r="P230" t="s">
        <v>53</v>
      </c>
      <c r="Q230" t="s">
        <v>53</v>
      </c>
      <c r="R230" t="s">
        <v>53</v>
      </c>
      <c r="S230" t="s">
        <v>53</v>
      </c>
      <c r="T230">
        <v>0</v>
      </c>
      <c r="U230">
        <v>0</v>
      </c>
      <c r="V230">
        <v>0</v>
      </c>
      <c r="W230" t="s">
        <v>53</v>
      </c>
      <c r="X230" t="s">
        <v>53</v>
      </c>
      <c r="Y230" t="s">
        <v>53</v>
      </c>
      <c r="Z230" t="s">
        <v>53</v>
      </c>
      <c r="AA230" t="s">
        <v>53</v>
      </c>
      <c r="AB230" t="s">
        <v>53</v>
      </c>
      <c r="AC230" t="s">
        <v>53</v>
      </c>
      <c r="AD230" t="s">
        <v>53</v>
      </c>
      <c r="AE230" t="s">
        <v>53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t="s">
        <v>53</v>
      </c>
      <c r="AQ230" t="s">
        <v>53</v>
      </c>
      <c r="AR230" t="s">
        <v>53</v>
      </c>
      <c r="AS230">
        <v>0</v>
      </c>
      <c r="AT230" t="s">
        <v>53</v>
      </c>
    </row>
    <row r="231" spans="1:46">
      <c r="A231" t="s">
        <v>498</v>
      </c>
      <c r="B231" t="s">
        <v>499</v>
      </c>
      <c r="C231">
        <v>0</v>
      </c>
      <c r="D231">
        <v>0</v>
      </c>
      <c r="E231" t="s">
        <v>53</v>
      </c>
      <c r="F231">
        <v>0</v>
      </c>
      <c r="G231" t="s">
        <v>53</v>
      </c>
      <c r="H231">
        <v>0</v>
      </c>
      <c r="I231">
        <v>0</v>
      </c>
      <c r="J231">
        <v>0</v>
      </c>
      <c r="K231" t="s">
        <v>53</v>
      </c>
      <c r="L231" t="s">
        <v>53</v>
      </c>
      <c r="M231" t="s">
        <v>53</v>
      </c>
      <c r="N231" t="s">
        <v>53</v>
      </c>
      <c r="O231" t="s">
        <v>53</v>
      </c>
      <c r="P231" t="s">
        <v>53</v>
      </c>
      <c r="Q231" t="s">
        <v>53</v>
      </c>
      <c r="R231" t="s">
        <v>53</v>
      </c>
      <c r="S231" t="s">
        <v>53</v>
      </c>
      <c r="T231">
        <v>0</v>
      </c>
      <c r="U231">
        <v>0</v>
      </c>
      <c r="V231">
        <v>0</v>
      </c>
      <c r="W231" t="s">
        <v>53</v>
      </c>
      <c r="X231" t="s">
        <v>53</v>
      </c>
      <c r="Y231" t="s">
        <v>53</v>
      </c>
      <c r="Z231" t="s">
        <v>53</v>
      </c>
      <c r="AA231" t="s">
        <v>53</v>
      </c>
      <c r="AB231" t="s">
        <v>53</v>
      </c>
      <c r="AC231" t="s">
        <v>53</v>
      </c>
      <c r="AD231" t="s">
        <v>53</v>
      </c>
      <c r="AE231" t="s">
        <v>53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t="s">
        <v>53</v>
      </c>
      <c r="AQ231" t="s">
        <v>53</v>
      </c>
      <c r="AR231" t="s">
        <v>53</v>
      </c>
      <c r="AS231">
        <v>0</v>
      </c>
      <c r="AT231" t="s">
        <v>53</v>
      </c>
    </row>
    <row r="232" spans="1:46">
      <c r="A232" t="s">
        <v>500</v>
      </c>
      <c r="B232" t="s">
        <v>501</v>
      </c>
      <c r="C232">
        <v>0</v>
      </c>
      <c r="D232">
        <v>0</v>
      </c>
      <c r="E232" t="s">
        <v>53</v>
      </c>
      <c r="F232">
        <v>0</v>
      </c>
      <c r="G232" t="s">
        <v>53</v>
      </c>
      <c r="H232">
        <v>0</v>
      </c>
      <c r="I232">
        <v>0</v>
      </c>
      <c r="J232">
        <v>0</v>
      </c>
      <c r="K232" t="s">
        <v>53</v>
      </c>
      <c r="L232" t="s">
        <v>53</v>
      </c>
      <c r="M232" t="s">
        <v>53</v>
      </c>
      <c r="N232" t="s">
        <v>53</v>
      </c>
      <c r="O232" t="s">
        <v>53</v>
      </c>
      <c r="P232" t="s">
        <v>53</v>
      </c>
      <c r="Q232" t="s">
        <v>53</v>
      </c>
      <c r="R232" t="s">
        <v>53</v>
      </c>
      <c r="S232" t="s">
        <v>53</v>
      </c>
      <c r="T232">
        <v>0</v>
      </c>
      <c r="U232">
        <v>0</v>
      </c>
      <c r="V232">
        <v>0</v>
      </c>
      <c r="W232" t="s">
        <v>53</v>
      </c>
      <c r="X232" t="s">
        <v>53</v>
      </c>
      <c r="Y232" t="s">
        <v>53</v>
      </c>
      <c r="Z232" t="s">
        <v>53</v>
      </c>
      <c r="AA232" t="s">
        <v>53</v>
      </c>
      <c r="AB232" t="s">
        <v>53</v>
      </c>
      <c r="AC232" t="s">
        <v>53</v>
      </c>
      <c r="AD232" t="s">
        <v>53</v>
      </c>
      <c r="AE232" t="s">
        <v>53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 t="s">
        <v>53</v>
      </c>
      <c r="AQ232" t="s">
        <v>53</v>
      </c>
      <c r="AR232" t="s">
        <v>53</v>
      </c>
      <c r="AS232">
        <v>0</v>
      </c>
      <c r="AT232" t="s">
        <v>53</v>
      </c>
    </row>
    <row r="233" spans="1:46">
      <c r="A233" t="s">
        <v>502</v>
      </c>
      <c r="B233" t="s">
        <v>503</v>
      </c>
      <c r="C233">
        <v>0</v>
      </c>
      <c r="D233">
        <v>0</v>
      </c>
      <c r="E233" t="s">
        <v>53</v>
      </c>
      <c r="F233">
        <v>0</v>
      </c>
      <c r="G233" t="s">
        <v>53</v>
      </c>
      <c r="H233">
        <v>0</v>
      </c>
      <c r="I233">
        <v>0</v>
      </c>
      <c r="J233">
        <v>0</v>
      </c>
      <c r="K233" t="s">
        <v>53</v>
      </c>
      <c r="L233" t="s">
        <v>53</v>
      </c>
      <c r="M233" t="s">
        <v>53</v>
      </c>
      <c r="N233" t="s">
        <v>53</v>
      </c>
      <c r="O233" t="s">
        <v>53</v>
      </c>
      <c r="P233" t="s">
        <v>53</v>
      </c>
      <c r="Q233" t="s">
        <v>53</v>
      </c>
      <c r="R233" t="s">
        <v>53</v>
      </c>
      <c r="S233" t="s">
        <v>53</v>
      </c>
      <c r="T233">
        <v>0</v>
      </c>
      <c r="U233">
        <v>0</v>
      </c>
      <c r="V233">
        <v>0</v>
      </c>
      <c r="W233" t="s">
        <v>53</v>
      </c>
      <c r="X233" t="s">
        <v>53</v>
      </c>
      <c r="Y233" t="s">
        <v>53</v>
      </c>
      <c r="Z233" t="s">
        <v>53</v>
      </c>
      <c r="AA233" t="s">
        <v>53</v>
      </c>
      <c r="AB233" t="s">
        <v>53</v>
      </c>
      <c r="AC233" t="s">
        <v>53</v>
      </c>
      <c r="AD233" t="s">
        <v>53</v>
      </c>
      <c r="AE233" t="s">
        <v>53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 t="s">
        <v>53</v>
      </c>
      <c r="AQ233" t="s">
        <v>53</v>
      </c>
      <c r="AR233" t="s">
        <v>53</v>
      </c>
      <c r="AS233">
        <v>0</v>
      </c>
      <c r="AT233" t="s">
        <v>53</v>
      </c>
    </row>
    <row r="234" spans="1:46">
      <c r="A234" t="s">
        <v>504</v>
      </c>
      <c r="B234" t="s">
        <v>505</v>
      </c>
      <c r="C234">
        <v>0</v>
      </c>
      <c r="D234">
        <v>0</v>
      </c>
      <c r="E234" t="s">
        <v>53</v>
      </c>
      <c r="F234">
        <v>0</v>
      </c>
      <c r="G234" t="s">
        <v>53</v>
      </c>
      <c r="H234">
        <v>0</v>
      </c>
      <c r="I234">
        <v>0</v>
      </c>
      <c r="J234">
        <v>0</v>
      </c>
      <c r="K234" t="s">
        <v>53</v>
      </c>
      <c r="L234" t="s">
        <v>53</v>
      </c>
      <c r="M234" t="s">
        <v>53</v>
      </c>
      <c r="N234" t="s">
        <v>53</v>
      </c>
      <c r="O234" t="s">
        <v>53</v>
      </c>
      <c r="P234" t="s">
        <v>53</v>
      </c>
      <c r="Q234" t="s">
        <v>53</v>
      </c>
      <c r="R234" t="s">
        <v>53</v>
      </c>
      <c r="S234" t="s">
        <v>53</v>
      </c>
      <c r="T234">
        <v>0</v>
      </c>
      <c r="U234">
        <v>0</v>
      </c>
      <c r="V234">
        <v>0</v>
      </c>
      <c r="W234" t="s">
        <v>53</v>
      </c>
      <c r="X234" t="s">
        <v>53</v>
      </c>
      <c r="Y234" t="s">
        <v>53</v>
      </c>
      <c r="Z234" t="s">
        <v>53</v>
      </c>
      <c r="AA234" t="s">
        <v>53</v>
      </c>
      <c r="AB234" t="s">
        <v>53</v>
      </c>
      <c r="AC234" t="s">
        <v>53</v>
      </c>
      <c r="AD234" t="s">
        <v>53</v>
      </c>
      <c r="AE234" t="s">
        <v>53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 t="s">
        <v>53</v>
      </c>
      <c r="AQ234" t="s">
        <v>53</v>
      </c>
      <c r="AR234" t="s">
        <v>53</v>
      </c>
      <c r="AS234">
        <v>0</v>
      </c>
      <c r="AT234" t="s">
        <v>53</v>
      </c>
    </row>
    <row r="235" spans="1:46">
      <c r="A235" t="s">
        <v>506</v>
      </c>
      <c r="B235" t="s">
        <v>507</v>
      </c>
      <c r="C235">
        <v>0</v>
      </c>
      <c r="D235">
        <v>0</v>
      </c>
      <c r="E235" t="s">
        <v>53</v>
      </c>
      <c r="F235">
        <v>0</v>
      </c>
      <c r="G235" t="s">
        <v>53</v>
      </c>
      <c r="H235">
        <v>0</v>
      </c>
      <c r="I235">
        <v>0</v>
      </c>
      <c r="J235">
        <v>0</v>
      </c>
      <c r="K235" t="s">
        <v>53</v>
      </c>
      <c r="L235" t="s">
        <v>53</v>
      </c>
      <c r="M235" t="s">
        <v>53</v>
      </c>
      <c r="N235" t="s">
        <v>53</v>
      </c>
      <c r="O235" t="s">
        <v>53</v>
      </c>
      <c r="P235" t="s">
        <v>53</v>
      </c>
      <c r="Q235" t="s">
        <v>53</v>
      </c>
      <c r="R235" t="s">
        <v>53</v>
      </c>
      <c r="S235" t="s">
        <v>53</v>
      </c>
      <c r="T235">
        <v>0</v>
      </c>
      <c r="U235">
        <v>0</v>
      </c>
      <c r="V235">
        <v>0</v>
      </c>
      <c r="W235" t="s">
        <v>53</v>
      </c>
      <c r="X235" t="s">
        <v>53</v>
      </c>
      <c r="Y235" t="s">
        <v>53</v>
      </c>
      <c r="Z235" t="s">
        <v>53</v>
      </c>
      <c r="AA235" t="s">
        <v>53</v>
      </c>
      <c r="AB235" t="s">
        <v>53</v>
      </c>
      <c r="AC235" t="s">
        <v>53</v>
      </c>
      <c r="AD235" t="s">
        <v>53</v>
      </c>
      <c r="AE235" t="s">
        <v>53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t="s">
        <v>53</v>
      </c>
      <c r="AQ235" t="s">
        <v>53</v>
      </c>
      <c r="AR235" t="s">
        <v>53</v>
      </c>
      <c r="AS235">
        <v>0</v>
      </c>
      <c r="AT235" t="s">
        <v>53</v>
      </c>
    </row>
    <row r="236" spans="1:46">
      <c r="A236" t="s">
        <v>508</v>
      </c>
      <c r="B236" t="s">
        <v>509</v>
      </c>
      <c r="C236">
        <v>327</v>
      </c>
      <c r="D236">
        <v>327</v>
      </c>
      <c r="E236" t="s">
        <v>53</v>
      </c>
      <c r="F236">
        <v>416</v>
      </c>
      <c r="G236" t="s">
        <v>53</v>
      </c>
      <c r="H236">
        <v>184</v>
      </c>
      <c r="I236">
        <v>95</v>
      </c>
      <c r="J236">
        <v>89</v>
      </c>
      <c r="K236" t="s">
        <v>53</v>
      </c>
      <c r="L236" t="s">
        <v>53</v>
      </c>
      <c r="M236" t="s">
        <v>53</v>
      </c>
      <c r="N236" t="s">
        <v>53</v>
      </c>
      <c r="O236" t="s">
        <v>53</v>
      </c>
      <c r="P236" t="s">
        <v>53</v>
      </c>
      <c r="Q236" t="s">
        <v>53</v>
      </c>
      <c r="R236" t="s">
        <v>53</v>
      </c>
      <c r="S236" t="s">
        <v>53</v>
      </c>
      <c r="T236">
        <v>143</v>
      </c>
      <c r="U236">
        <v>143</v>
      </c>
      <c r="V236">
        <v>0</v>
      </c>
      <c r="W236" t="s">
        <v>53</v>
      </c>
      <c r="X236" t="s">
        <v>53</v>
      </c>
      <c r="Y236" t="s">
        <v>53</v>
      </c>
      <c r="Z236" t="s">
        <v>53</v>
      </c>
      <c r="AA236" t="s">
        <v>53</v>
      </c>
      <c r="AB236" t="s">
        <v>53</v>
      </c>
      <c r="AC236" t="s">
        <v>53</v>
      </c>
      <c r="AD236" t="s">
        <v>53</v>
      </c>
      <c r="AE236" t="s">
        <v>53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 t="s">
        <v>53</v>
      </c>
      <c r="AQ236" t="s">
        <v>53</v>
      </c>
      <c r="AR236" t="s">
        <v>53</v>
      </c>
      <c r="AS236">
        <v>0</v>
      </c>
      <c r="AT236" t="s">
        <v>53</v>
      </c>
    </row>
    <row r="237" spans="1:46">
      <c r="A237" t="s">
        <v>510</v>
      </c>
      <c r="B237" t="s">
        <v>511</v>
      </c>
      <c r="C237">
        <v>0</v>
      </c>
      <c r="D237">
        <v>0</v>
      </c>
      <c r="E237" t="s">
        <v>53</v>
      </c>
      <c r="F237">
        <v>0</v>
      </c>
      <c r="G237" t="s">
        <v>53</v>
      </c>
      <c r="H237">
        <v>0</v>
      </c>
      <c r="I237">
        <v>0</v>
      </c>
      <c r="J237">
        <v>0</v>
      </c>
      <c r="K237" t="s">
        <v>53</v>
      </c>
      <c r="L237" t="s">
        <v>53</v>
      </c>
      <c r="M237" t="s">
        <v>53</v>
      </c>
      <c r="N237" t="s">
        <v>53</v>
      </c>
      <c r="O237" t="s">
        <v>53</v>
      </c>
      <c r="P237" t="s">
        <v>53</v>
      </c>
      <c r="Q237" t="s">
        <v>53</v>
      </c>
      <c r="R237" t="s">
        <v>53</v>
      </c>
      <c r="S237" t="s">
        <v>53</v>
      </c>
      <c r="T237">
        <v>0</v>
      </c>
      <c r="U237">
        <v>0</v>
      </c>
      <c r="V237">
        <v>0</v>
      </c>
      <c r="W237" t="s">
        <v>53</v>
      </c>
      <c r="X237" t="s">
        <v>53</v>
      </c>
      <c r="Y237" t="s">
        <v>53</v>
      </c>
      <c r="Z237" t="s">
        <v>53</v>
      </c>
      <c r="AA237" t="s">
        <v>53</v>
      </c>
      <c r="AB237" t="s">
        <v>53</v>
      </c>
      <c r="AC237" t="s">
        <v>53</v>
      </c>
      <c r="AD237" t="s">
        <v>53</v>
      </c>
      <c r="AE237" t="s">
        <v>53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t="s">
        <v>53</v>
      </c>
      <c r="AQ237" t="s">
        <v>53</v>
      </c>
      <c r="AR237" t="s">
        <v>53</v>
      </c>
      <c r="AS237">
        <v>0</v>
      </c>
      <c r="AT237" t="s">
        <v>53</v>
      </c>
    </row>
    <row r="238" spans="1:46">
      <c r="A238" t="s">
        <v>512</v>
      </c>
      <c r="B238" t="s">
        <v>513</v>
      </c>
      <c r="C238">
        <v>0</v>
      </c>
      <c r="D238">
        <v>0</v>
      </c>
      <c r="E238" t="s">
        <v>53</v>
      </c>
      <c r="F238">
        <v>0</v>
      </c>
      <c r="G238" t="s">
        <v>53</v>
      </c>
      <c r="H238">
        <v>0</v>
      </c>
      <c r="I238">
        <v>0</v>
      </c>
      <c r="J238">
        <v>0</v>
      </c>
      <c r="K238" t="s">
        <v>53</v>
      </c>
      <c r="L238" t="s">
        <v>53</v>
      </c>
      <c r="M238" t="s">
        <v>53</v>
      </c>
      <c r="N238" t="s">
        <v>53</v>
      </c>
      <c r="O238" t="s">
        <v>53</v>
      </c>
      <c r="P238" t="s">
        <v>53</v>
      </c>
      <c r="Q238" t="s">
        <v>53</v>
      </c>
      <c r="R238" t="s">
        <v>53</v>
      </c>
      <c r="S238" t="s">
        <v>53</v>
      </c>
      <c r="T238">
        <v>0</v>
      </c>
      <c r="U238">
        <v>0</v>
      </c>
      <c r="V238">
        <v>0</v>
      </c>
      <c r="W238" t="s">
        <v>53</v>
      </c>
      <c r="X238" t="s">
        <v>53</v>
      </c>
      <c r="Y238" t="s">
        <v>53</v>
      </c>
      <c r="Z238" t="s">
        <v>53</v>
      </c>
      <c r="AA238" t="s">
        <v>53</v>
      </c>
      <c r="AB238" t="s">
        <v>53</v>
      </c>
      <c r="AC238" t="s">
        <v>53</v>
      </c>
      <c r="AD238" t="s">
        <v>53</v>
      </c>
      <c r="AE238" t="s">
        <v>53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t="s">
        <v>53</v>
      </c>
      <c r="AQ238" t="s">
        <v>53</v>
      </c>
      <c r="AR238" t="s">
        <v>53</v>
      </c>
      <c r="AS238">
        <v>0</v>
      </c>
      <c r="AT238" t="s">
        <v>53</v>
      </c>
    </row>
    <row r="239" spans="1:46">
      <c r="A239" t="s">
        <v>514</v>
      </c>
      <c r="B239" t="s">
        <v>515</v>
      </c>
      <c r="C239">
        <v>0</v>
      </c>
      <c r="D239">
        <v>0</v>
      </c>
      <c r="E239" t="s">
        <v>53</v>
      </c>
      <c r="F239">
        <v>0</v>
      </c>
      <c r="G239" t="s">
        <v>53</v>
      </c>
      <c r="H239">
        <v>0</v>
      </c>
      <c r="I239">
        <v>0</v>
      </c>
      <c r="J239">
        <v>0</v>
      </c>
      <c r="K239" t="s">
        <v>53</v>
      </c>
      <c r="L239" t="s">
        <v>53</v>
      </c>
      <c r="M239" t="s">
        <v>53</v>
      </c>
      <c r="N239" t="s">
        <v>53</v>
      </c>
      <c r="O239" t="s">
        <v>53</v>
      </c>
      <c r="P239" t="s">
        <v>53</v>
      </c>
      <c r="Q239" t="s">
        <v>53</v>
      </c>
      <c r="R239" t="s">
        <v>53</v>
      </c>
      <c r="S239" t="s">
        <v>53</v>
      </c>
      <c r="T239">
        <v>0</v>
      </c>
      <c r="U239">
        <v>0</v>
      </c>
      <c r="V239">
        <v>0</v>
      </c>
      <c r="W239" t="s">
        <v>53</v>
      </c>
      <c r="X239" t="s">
        <v>53</v>
      </c>
      <c r="Y239" t="s">
        <v>53</v>
      </c>
      <c r="Z239" t="s">
        <v>53</v>
      </c>
      <c r="AA239" t="s">
        <v>53</v>
      </c>
      <c r="AB239" t="s">
        <v>53</v>
      </c>
      <c r="AC239" t="s">
        <v>53</v>
      </c>
      <c r="AD239" t="s">
        <v>53</v>
      </c>
      <c r="AE239" t="s">
        <v>53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t="s">
        <v>53</v>
      </c>
      <c r="AQ239" t="s">
        <v>53</v>
      </c>
      <c r="AR239" t="s">
        <v>53</v>
      </c>
      <c r="AS239">
        <v>0</v>
      </c>
      <c r="AT239" t="s">
        <v>53</v>
      </c>
    </row>
    <row r="240" spans="1:46">
      <c r="A240" t="s">
        <v>516</v>
      </c>
      <c r="B240" t="s">
        <v>517</v>
      </c>
      <c r="C240">
        <v>0</v>
      </c>
      <c r="D240">
        <v>0</v>
      </c>
      <c r="E240" t="s">
        <v>53</v>
      </c>
      <c r="F240">
        <v>0</v>
      </c>
      <c r="G240" t="s">
        <v>53</v>
      </c>
      <c r="H240">
        <v>0</v>
      </c>
      <c r="I240">
        <v>0</v>
      </c>
      <c r="J240">
        <v>0</v>
      </c>
      <c r="K240" t="s">
        <v>53</v>
      </c>
      <c r="L240" t="s">
        <v>53</v>
      </c>
      <c r="M240" t="s">
        <v>53</v>
      </c>
      <c r="N240" t="s">
        <v>53</v>
      </c>
      <c r="O240" t="s">
        <v>53</v>
      </c>
      <c r="P240" t="s">
        <v>53</v>
      </c>
      <c r="Q240" t="s">
        <v>53</v>
      </c>
      <c r="R240" t="s">
        <v>53</v>
      </c>
      <c r="S240" t="s">
        <v>53</v>
      </c>
      <c r="T240">
        <v>0</v>
      </c>
      <c r="U240">
        <v>0</v>
      </c>
      <c r="V240">
        <v>0</v>
      </c>
      <c r="W240" t="s">
        <v>53</v>
      </c>
      <c r="X240" t="s">
        <v>53</v>
      </c>
      <c r="Y240" t="s">
        <v>53</v>
      </c>
      <c r="Z240" t="s">
        <v>53</v>
      </c>
      <c r="AA240" t="s">
        <v>53</v>
      </c>
      <c r="AB240" t="s">
        <v>53</v>
      </c>
      <c r="AC240" t="s">
        <v>53</v>
      </c>
      <c r="AD240" t="s">
        <v>53</v>
      </c>
      <c r="AE240" t="s">
        <v>53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t="s">
        <v>53</v>
      </c>
      <c r="AQ240" t="s">
        <v>53</v>
      </c>
      <c r="AR240" t="s">
        <v>53</v>
      </c>
      <c r="AS240">
        <v>0</v>
      </c>
      <c r="AT240" t="s">
        <v>53</v>
      </c>
    </row>
    <row r="241" spans="1:46">
      <c r="A241" t="s">
        <v>518</v>
      </c>
      <c r="B241" t="s">
        <v>519</v>
      </c>
      <c r="C241">
        <v>0</v>
      </c>
      <c r="D241">
        <v>0</v>
      </c>
      <c r="E241" t="s">
        <v>53</v>
      </c>
      <c r="F241">
        <v>0</v>
      </c>
      <c r="G241" t="s">
        <v>53</v>
      </c>
      <c r="H241">
        <v>0</v>
      </c>
      <c r="I241">
        <v>0</v>
      </c>
      <c r="J241">
        <v>0</v>
      </c>
      <c r="K241" t="s">
        <v>53</v>
      </c>
      <c r="L241" t="s">
        <v>53</v>
      </c>
      <c r="M241" t="s">
        <v>53</v>
      </c>
      <c r="N241" t="s">
        <v>53</v>
      </c>
      <c r="O241" t="s">
        <v>53</v>
      </c>
      <c r="P241" t="s">
        <v>53</v>
      </c>
      <c r="Q241" t="s">
        <v>53</v>
      </c>
      <c r="R241" t="s">
        <v>53</v>
      </c>
      <c r="S241" t="s">
        <v>53</v>
      </c>
      <c r="T241">
        <v>0</v>
      </c>
      <c r="U241">
        <v>0</v>
      </c>
      <c r="V241">
        <v>0</v>
      </c>
      <c r="W241" t="s">
        <v>53</v>
      </c>
      <c r="X241" t="s">
        <v>53</v>
      </c>
      <c r="Y241" t="s">
        <v>53</v>
      </c>
      <c r="Z241" t="s">
        <v>53</v>
      </c>
      <c r="AA241" t="s">
        <v>53</v>
      </c>
      <c r="AB241" t="s">
        <v>53</v>
      </c>
      <c r="AC241" t="s">
        <v>53</v>
      </c>
      <c r="AD241" t="s">
        <v>53</v>
      </c>
      <c r="AE241" t="s">
        <v>53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t="s">
        <v>53</v>
      </c>
      <c r="AQ241" t="s">
        <v>53</v>
      </c>
      <c r="AR241" t="s">
        <v>53</v>
      </c>
      <c r="AS241">
        <v>0</v>
      </c>
      <c r="AT241" t="s">
        <v>53</v>
      </c>
    </row>
    <row r="242" spans="1:46">
      <c r="A242" t="s">
        <v>520</v>
      </c>
      <c r="B242" t="s">
        <v>521</v>
      </c>
      <c r="C242">
        <v>0</v>
      </c>
      <c r="D242">
        <v>0</v>
      </c>
      <c r="E242" t="s">
        <v>53</v>
      </c>
      <c r="F242">
        <v>0</v>
      </c>
      <c r="G242" t="s">
        <v>53</v>
      </c>
      <c r="H242">
        <v>0</v>
      </c>
      <c r="I242">
        <v>0</v>
      </c>
      <c r="J242">
        <v>0</v>
      </c>
      <c r="K242" t="s">
        <v>53</v>
      </c>
      <c r="L242" t="s">
        <v>53</v>
      </c>
      <c r="M242" t="s">
        <v>53</v>
      </c>
      <c r="N242" t="s">
        <v>53</v>
      </c>
      <c r="O242" t="s">
        <v>53</v>
      </c>
      <c r="P242" t="s">
        <v>53</v>
      </c>
      <c r="Q242" t="s">
        <v>53</v>
      </c>
      <c r="R242" t="s">
        <v>53</v>
      </c>
      <c r="S242" t="s">
        <v>53</v>
      </c>
      <c r="T242">
        <v>0</v>
      </c>
      <c r="U242">
        <v>0</v>
      </c>
      <c r="V242">
        <v>0</v>
      </c>
      <c r="W242" t="s">
        <v>53</v>
      </c>
      <c r="X242" t="s">
        <v>53</v>
      </c>
      <c r="Y242" t="s">
        <v>53</v>
      </c>
      <c r="Z242" t="s">
        <v>53</v>
      </c>
      <c r="AA242" t="s">
        <v>53</v>
      </c>
      <c r="AB242" t="s">
        <v>53</v>
      </c>
      <c r="AC242" t="s">
        <v>53</v>
      </c>
      <c r="AD242" t="s">
        <v>53</v>
      </c>
      <c r="AE242" t="s">
        <v>53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t="s">
        <v>53</v>
      </c>
      <c r="AQ242" t="s">
        <v>53</v>
      </c>
      <c r="AR242" t="s">
        <v>53</v>
      </c>
      <c r="AS242">
        <v>0</v>
      </c>
      <c r="AT242" t="s">
        <v>53</v>
      </c>
    </row>
    <row r="243" spans="1:46">
      <c r="A243" t="s">
        <v>522</v>
      </c>
      <c r="B243" t="s">
        <v>523</v>
      </c>
      <c r="C243">
        <v>0</v>
      </c>
      <c r="D243">
        <v>0</v>
      </c>
      <c r="E243" t="s">
        <v>53</v>
      </c>
      <c r="F243">
        <v>0</v>
      </c>
      <c r="G243" t="s">
        <v>53</v>
      </c>
      <c r="H243">
        <v>0</v>
      </c>
      <c r="I243">
        <v>0</v>
      </c>
      <c r="J243">
        <v>0</v>
      </c>
      <c r="K243" t="s">
        <v>53</v>
      </c>
      <c r="L243" t="s">
        <v>53</v>
      </c>
      <c r="M243" t="s">
        <v>53</v>
      </c>
      <c r="N243" t="s">
        <v>53</v>
      </c>
      <c r="O243" t="s">
        <v>53</v>
      </c>
      <c r="P243" t="s">
        <v>53</v>
      </c>
      <c r="Q243" t="s">
        <v>53</v>
      </c>
      <c r="R243" t="s">
        <v>53</v>
      </c>
      <c r="S243" t="s">
        <v>53</v>
      </c>
      <c r="T243">
        <v>0</v>
      </c>
      <c r="U243">
        <v>0</v>
      </c>
      <c r="V243">
        <v>0</v>
      </c>
      <c r="W243" t="s">
        <v>53</v>
      </c>
      <c r="X243" t="s">
        <v>53</v>
      </c>
      <c r="Y243" t="s">
        <v>53</v>
      </c>
      <c r="Z243" t="s">
        <v>53</v>
      </c>
      <c r="AA243" t="s">
        <v>53</v>
      </c>
      <c r="AB243" t="s">
        <v>53</v>
      </c>
      <c r="AC243" t="s">
        <v>53</v>
      </c>
      <c r="AD243" t="s">
        <v>53</v>
      </c>
      <c r="AE243" t="s">
        <v>53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t="s">
        <v>53</v>
      </c>
      <c r="AQ243" t="s">
        <v>53</v>
      </c>
      <c r="AR243" t="s">
        <v>53</v>
      </c>
      <c r="AS243">
        <v>0</v>
      </c>
      <c r="AT243" t="s">
        <v>53</v>
      </c>
    </row>
    <row r="244" spans="1:46">
      <c r="A244" t="s">
        <v>524</v>
      </c>
      <c r="B244" t="s">
        <v>525</v>
      </c>
      <c r="C244">
        <v>0</v>
      </c>
      <c r="D244">
        <v>0</v>
      </c>
      <c r="E244" t="s">
        <v>53</v>
      </c>
      <c r="F244">
        <v>0</v>
      </c>
      <c r="G244" t="s">
        <v>53</v>
      </c>
      <c r="H244">
        <v>0</v>
      </c>
      <c r="I244">
        <v>0</v>
      </c>
      <c r="J244">
        <v>0</v>
      </c>
      <c r="K244" t="s">
        <v>53</v>
      </c>
      <c r="L244" t="s">
        <v>53</v>
      </c>
      <c r="M244" t="s">
        <v>53</v>
      </c>
      <c r="N244" t="s">
        <v>53</v>
      </c>
      <c r="O244" t="s">
        <v>53</v>
      </c>
      <c r="P244" t="s">
        <v>53</v>
      </c>
      <c r="Q244" t="s">
        <v>53</v>
      </c>
      <c r="R244" t="s">
        <v>53</v>
      </c>
      <c r="S244" t="s">
        <v>53</v>
      </c>
      <c r="T244">
        <v>0</v>
      </c>
      <c r="U244">
        <v>0</v>
      </c>
      <c r="V244">
        <v>0</v>
      </c>
      <c r="W244" t="s">
        <v>53</v>
      </c>
      <c r="X244" t="s">
        <v>53</v>
      </c>
      <c r="Y244" t="s">
        <v>53</v>
      </c>
      <c r="Z244" t="s">
        <v>53</v>
      </c>
      <c r="AA244" t="s">
        <v>53</v>
      </c>
      <c r="AB244" t="s">
        <v>53</v>
      </c>
      <c r="AC244" t="s">
        <v>53</v>
      </c>
      <c r="AD244" t="s">
        <v>53</v>
      </c>
      <c r="AE244" t="s">
        <v>53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t="s">
        <v>53</v>
      </c>
      <c r="AQ244" t="s">
        <v>53</v>
      </c>
      <c r="AR244" t="s">
        <v>53</v>
      </c>
      <c r="AS244">
        <v>0</v>
      </c>
      <c r="AT244" t="s">
        <v>53</v>
      </c>
    </row>
    <row r="245" spans="1:46">
      <c r="A245" t="s">
        <v>526</v>
      </c>
      <c r="B245" t="s">
        <v>527</v>
      </c>
      <c r="C245">
        <v>0</v>
      </c>
      <c r="D245">
        <v>0</v>
      </c>
      <c r="E245" t="s">
        <v>53</v>
      </c>
      <c r="F245">
        <v>0</v>
      </c>
      <c r="G245" t="s">
        <v>53</v>
      </c>
      <c r="H245">
        <v>0</v>
      </c>
      <c r="I245">
        <v>0</v>
      </c>
      <c r="J245">
        <v>0</v>
      </c>
      <c r="K245" t="s">
        <v>53</v>
      </c>
      <c r="L245" t="s">
        <v>53</v>
      </c>
      <c r="M245" t="s">
        <v>53</v>
      </c>
      <c r="N245" t="s">
        <v>53</v>
      </c>
      <c r="O245" t="s">
        <v>53</v>
      </c>
      <c r="P245" t="s">
        <v>53</v>
      </c>
      <c r="Q245" t="s">
        <v>53</v>
      </c>
      <c r="R245" t="s">
        <v>53</v>
      </c>
      <c r="S245" t="s">
        <v>53</v>
      </c>
      <c r="T245">
        <v>0</v>
      </c>
      <c r="U245">
        <v>0</v>
      </c>
      <c r="V245">
        <v>0</v>
      </c>
      <c r="W245" t="s">
        <v>53</v>
      </c>
      <c r="X245" t="s">
        <v>53</v>
      </c>
      <c r="Y245" t="s">
        <v>53</v>
      </c>
      <c r="Z245" t="s">
        <v>53</v>
      </c>
      <c r="AA245" t="s">
        <v>53</v>
      </c>
      <c r="AB245" t="s">
        <v>53</v>
      </c>
      <c r="AC245" t="s">
        <v>53</v>
      </c>
      <c r="AD245" t="s">
        <v>53</v>
      </c>
      <c r="AE245" t="s">
        <v>53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t="s">
        <v>53</v>
      </c>
      <c r="AQ245" t="s">
        <v>53</v>
      </c>
      <c r="AR245" t="s">
        <v>53</v>
      </c>
      <c r="AS245">
        <v>0</v>
      </c>
      <c r="AT245" t="s">
        <v>53</v>
      </c>
    </row>
    <row r="246" spans="1:46">
      <c r="A246" t="s">
        <v>528</v>
      </c>
      <c r="B246" t="s">
        <v>529</v>
      </c>
      <c r="C246">
        <v>0</v>
      </c>
      <c r="D246">
        <v>0</v>
      </c>
      <c r="E246" t="s">
        <v>53</v>
      </c>
      <c r="F246">
        <v>0</v>
      </c>
      <c r="G246" t="s">
        <v>53</v>
      </c>
      <c r="H246">
        <v>0</v>
      </c>
      <c r="I246">
        <v>0</v>
      </c>
      <c r="J246">
        <v>0</v>
      </c>
      <c r="K246" t="s">
        <v>53</v>
      </c>
      <c r="L246" t="s">
        <v>53</v>
      </c>
      <c r="M246" t="s">
        <v>53</v>
      </c>
      <c r="N246" t="s">
        <v>53</v>
      </c>
      <c r="O246" t="s">
        <v>53</v>
      </c>
      <c r="P246" t="s">
        <v>53</v>
      </c>
      <c r="Q246" t="s">
        <v>53</v>
      </c>
      <c r="R246" t="s">
        <v>53</v>
      </c>
      <c r="S246" t="s">
        <v>53</v>
      </c>
      <c r="T246">
        <v>0</v>
      </c>
      <c r="U246">
        <v>0</v>
      </c>
      <c r="V246">
        <v>0</v>
      </c>
      <c r="W246" t="s">
        <v>53</v>
      </c>
      <c r="X246" t="s">
        <v>53</v>
      </c>
      <c r="Y246" t="s">
        <v>53</v>
      </c>
      <c r="Z246" t="s">
        <v>53</v>
      </c>
      <c r="AA246" t="s">
        <v>53</v>
      </c>
      <c r="AB246" t="s">
        <v>53</v>
      </c>
      <c r="AC246" t="s">
        <v>53</v>
      </c>
      <c r="AD246" t="s">
        <v>53</v>
      </c>
      <c r="AE246" t="s">
        <v>53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t="s">
        <v>53</v>
      </c>
      <c r="AQ246" t="s">
        <v>53</v>
      </c>
      <c r="AR246" t="s">
        <v>53</v>
      </c>
      <c r="AS246">
        <v>0</v>
      </c>
      <c r="AT246" t="s">
        <v>53</v>
      </c>
    </row>
    <row r="247" spans="1:46">
      <c r="A247" t="s">
        <v>530</v>
      </c>
      <c r="B247" t="s">
        <v>531</v>
      </c>
      <c r="C247">
        <v>0</v>
      </c>
      <c r="D247">
        <v>0</v>
      </c>
      <c r="E247" t="s">
        <v>53</v>
      </c>
      <c r="F247">
        <v>0</v>
      </c>
      <c r="G247" t="s">
        <v>53</v>
      </c>
      <c r="H247">
        <v>0</v>
      </c>
      <c r="I247">
        <v>0</v>
      </c>
      <c r="J247">
        <v>0</v>
      </c>
      <c r="K247" t="s">
        <v>53</v>
      </c>
      <c r="L247" t="s">
        <v>53</v>
      </c>
      <c r="M247" t="s">
        <v>53</v>
      </c>
      <c r="N247" t="s">
        <v>53</v>
      </c>
      <c r="O247" t="s">
        <v>53</v>
      </c>
      <c r="P247" t="s">
        <v>53</v>
      </c>
      <c r="Q247" t="s">
        <v>53</v>
      </c>
      <c r="R247" t="s">
        <v>53</v>
      </c>
      <c r="S247" t="s">
        <v>53</v>
      </c>
      <c r="T247">
        <v>0</v>
      </c>
      <c r="U247">
        <v>0</v>
      </c>
      <c r="V247">
        <v>0</v>
      </c>
      <c r="W247" t="s">
        <v>53</v>
      </c>
      <c r="X247" t="s">
        <v>53</v>
      </c>
      <c r="Y247" t="s">
        <v>53</v>
      </c>
      <c r="Z247" t="s">
        <v>53</v>
      </c>
      <c r="AA247" t="s">
        <v>53</v>
      </c>
      <c r="AB247" t="s">
        <v>53</v>
      </c>
      <c r="AC247" t="s">
        <v>53</v>
      </c>
      <c r="AD247" t="s">
        <v>53</v>
      </c>
      <c r="AE247" t="s">
        <v>53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t="s">
        <v>53</v>
      </c>
      <c r="AQ247" t="s">
        <v>53</v>
      </c>
      <c r="AR247" t="s">
        <v>53</v>
      </c>
      <c r="AS247">
        <v>0</v>
      </c>
      <c r="AT247" t="s">
        <v>53</v>
      </c>
    </row>
    <row r="248" spans="1:46">
      <c r="A248" t="s">
        <v>532</v>
      </c>
      <c r="B248" t="s">
        <v>533</v>
      </c>
      <c r="C248">
        <v>173</v>
      </c>
      <c r="D248">
        <v>173</v>
      </c>
      <c r="E248" t="s">
        <v>53</v>
      </c>
      <c r="F248">
        <v>183</v>
      </c>
      <c r="G248" t="s">
        <v>53</v>
      </c>
      <c r="H248">
        <v>65</v>
      </c>
      <c r="I248">
        <v>65</v>
      </c>
      <c r="J248">
        <v>0</v>
      </c>
      <c r="K248" t="s">
        <v>53</v>
      </c>
      <c r="L248" t="s">
        <v>53</v>
      </c>
      <c r="M248" t="s">
        <v>53</v>
      </c>
      <c r="N248" t="s">
        <v>53</v>
      </c>
      <c r="O248" t="s">
        <v>53</v>
      </c>
      <c r="P248" t="s">
        <v>53</v>
      </c>
      <c r="Q248" t="s">
        <v>53</v>
      </c>
      <c r="R248" t="s">
        <v>53</v>
      </c>
      <c r="S248" t="s">
        <v>53</v>
      </c>
      <c r="T248">
        <v>108</v>
      </c>
      <c r="U248">
        <v>98</v>
      </c>
      <c r="V248">
        <v>10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53</v>
      </c>
      <c r="AD248" t="s">
        <v>53</v>
      </c>
      <c r="AE248" t="s">
        <v>53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t="s">
        <v>53</v>
      </c>
      <c r="AQ248" t="s">
        <v>53</v>
      </c>
      <c r="AR248" t="s">
        <v>53</v>
      </c>
      <c r="AS248">
        <v>0</v>
      </c>
      <c r="AT248" t="s">
        <v>53</v>
      </c>
    </row>
    <row r="249" spans="1:46">
      <c r="A249" t="s">
        <v>534</v>
      </c>
      <c r="B249" t="s">
        <v>535</v>
      </c>
      <c r="C249">
        <v>0</v>
      </c>
      <c r="D249">
        <v>0</v>
      </c>
      <c r="E249" t="s">
        <v>53</v>
      </c>
      <c r="F249">
        <v>0</v>
      </c>
      <c r="G249" t="s">
        <v>53</v>
      </c>
      <c r="H249">
        <v>0</v>
      </c>
      <c r="I249">
        <v>0</v>
      </c>
      <c r="J249">
        <v>0</v>
      </c>
      <c r="K249" t="s">
        <v>53</v>
      </c>
      <c r="L249" t="s">
        <v>53</v>
      </c>
      <c r="M249" t="s">
        <v>53</v>
      </c>
      <c r="N249" t="s">
        <v>53</v>
      </c>
      <c r="O249" t="s">
        <v>53</v>
      </c>
      <c r="P249" t="s">
        <v>53</v>
      </c>
      <c r="Q249" t="s">
        <v>53</v>
      </c>
      <c r="R249" t="s">
        <v>53</v>
      </c>
      <c r="S249" t="s">
        <v>53</v>
      </c>
      <c r="T249">
        <v>0</v>
      </c>
      <c r="U249">
        <v>0</v>
      </c>
      <c r="V249">
        <v>0</v>
      </c>
      <c r="W249" t="s">
        <v>53</v>
      </c>
      <c r="X249" t="s">
        <v>53</v>
      </c>
      <c r="Y249" t="s">
        <v>53</v>
      </c>
      <c r="Z249" t="s">
        <v>53</v>
      </c>
      <c r="AA249" t="s">
        <v>53</v>
      </c>
      <c r="AB249" t="s">
        <v>53</v>
      </c>
      <c r="AC249" t="s">
        <v>53</v>
      </c>
      <c r="AD249" t="s">
        <v>53</v>
      </c>
      <c r="AE249" t="s">
        <v>53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t="s">
        <v>53</v>
      </c>
      <c r="AQ249" t="s">
        <v>53</v>
      </c>
      <c r="AR249" t="s">
        <v>53</v>
      </c>
      <c r="AS249">
        <v>0</v>
      </c>
      <c r="AT249" t="s">
        <v>53</v>
      </c>
    </row>
    <row r="250" spans="1:46">
      <c r="A250" t="s">
        <v>536</v>
      </c>
      <c r="B250" t="s">
        <v>537</v>
      </c>
      <c r="C250">
        <v>0</v>
      </c>
      <c r="D250">
        <v>0</v>
      </c>
      <c r="E250" t="s">
        <v>53</v>
      </c>
      <c r="F250">
        <v>0</v>
      </c>
      <c r="G250" t="s">
        <v>53</v>
      </c>
      <c r="H250">
        <v>0</v>
      </c>
      <c r="I250">
        <v>0</v>
      </c>
      <c r="J250">
        <v>0</v>
      </c>
      <c r="K250" t="s">
        <v>53</v>
      </c>
      <c r="L250" t="s">
        <v>53</v>
      </c>
      <c r="M250" t="s">
        <v>53</v>
      </c>
      <c r="N250" t="s">
        <v>53</v>
      </c>
      <c r="O250" t="s">
        <v>53</v>
      </c>
      <c r="P250" t="s">
        <v>53</v>
      </c>
      <c r="Q250" t="s">
        <v>53</v>
      </c>
      <c r="R250" t="s">
        <v>53</v>
      </c>
      <c r="S250" t="s">
        <v>53</v>
      </c>
      <c r="T250">
        <v>0</v>
      </c>
      <c r="U250">
        <v>0</v>
      </c>
      <c r="V250">
        <v>0</v>
      </c>
      <c r="W250" t="s">
        <v>53</v>
      </c>
      <c r="X250" t="s">
        <v>53</v>
      </c>
      <c r="Y250" t="s">
        <v>53</v>
      </c>
      <c r="Z250" t="s">
        <v>53</v>
      </c>
      <c r="AA250" t="s">
        <v>53</v>
      </c>
      <c r="AB250" t="s">
        <v>53</v>
      </c>
      <c r="AC250" t="s">
        <v>53</v>
      </c>
      <c r="AD250" t="s">
        <v>53</v>
      </c>
      <c r="AE250" t="s">
        <v>53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t="s">
        <v>53</v>
      </c>
      <c r="AQ250" t="s">
        <v>53</v>
      </c>
      <c r="AR250" t="s">
        <v>53</v>
      </c>
      <c r="AS250">
        <v>0</v>
      </c>
      <c r="AT250" t="s">
        <v>53</v>
      </c>
    </row>
    <row r="251" spans="1:46">
      <c r="A251" t="s">
        <v>538</v>
      </c>
      <c r="B251" t="s">
        <v>539</v>
      </c>
      <c r="C251">
        <v>0</v>
      </c>
      <c r="D251">
        <v>0</v>
      </c>
      <c r="E251" t="s">
        <v>53</v>
      </c>
      <c r="F251">
        <v>0</v>
      </c>
      <c r="G251" t="s">
        <v>53</v>
      </c>
      <c r="H251">
        <v>0</v>
      </c>
      <c r="I251">
        <v>0</v>
      </c>
      <c r="J251">
        <v>0</v>
      </c>
      <c r="K251" t="s">
        <v>53</v>
      </c>
      <c r="L251" t="s">
        <v>53</v>
      </c>
      <c r="M251" t="s">
        <v>53</v>
      </c>
      <c r="N251" t="s">
        <v>53</v>
      </c>
      <c r="O251" t="s">
        <v>53</v>
      </c>
      <c r="P251" t="s">
        <v>53</v>
      </c>
      <c r="Q251" t="s">
        <v>53</v>
      </c>
      <c r="R251" t="s">
        <v>53</v>
      </c>
      <c r="S251" t="s">
        <v>53</v>
      </c>
      <c r="T251">
        <v>0</v>
      </c>
      <c r="U251">
        <v>0</v>
      </c>
      <c r="V251">
        <v>0</v>
      </c>
      <c r="W251" t="s">
        <v>53</v>
      </c>
      <c r="X251" t="s">
        <v>53</v>
      </c>
      <c r="Y251" t="s">
        <v>53</v>
      </c>
      <c r="Z251" t="s">
        <v>53</v>
      </c>
      <c r="AA251" t="s">
        <v>53</v>
      </c>
      <c r="AB251" t="s">
        <v>53</v>
      </c>
      <c r="AC251" t="s">
        <v>53</v>
      </c>
      <c r="AD251" t="s">
        <v>53</v>
      </c>
      <c r="AE251" t="s">
        <v>53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t="s">
        <v>53</v>
      </c>
      <c r="AQ251" t="s">
        <v>53</v>
      </c>
      <c r="AR251" t="s">
        <v>53</v>
      </c>
      <c r="AS251">
        <v>0</v>
      </c>
      <c r="AT251" t="s">
        <v>53</v>
      </c>
    </row>
    <row r="252" spans="1:46">
      <c r="A252" t="s">
        <v>540</v>
      </c>
      <c r="B252" t="s">
        <v>541</v>
      </c>
      <c r="C252">
        <v>0</v>
      </c>
      <c r="D252">
        <v>0</v>
      </c>
      <c r="E252" t="s">
        <v>53</v>
      </c>
      <c r="F252">
        <v>0</v>
      </c>
      <c r="G252" t="s">
        <v>53</v>
      </c>
      <c r="H252">
        <v>0</v>
      </c>
      <c r="I252">
        <v>0</v>
      </c>
      <c r="J252">
        <v>0</v>
      </c>
      <c r="K252" t="s">
        <v>53</v>
      </c>
      <c r="L252" t="s">
        <v>53</v>
      </c>
      <c r="M252" t="s">
        <v>53</v>
      </c>
      <c r="N252" t="s">
        <v>53</v>
      </c>
      <c r="O252" t="s">
        <v>53</v>
      </c>
      <c r="P252" t="s">
        <v>53</v>
      </c>
      <c r="Q252" t="s">
        <v>53</v>
      </c>
      <c r="R252" t="s">
        <v>53</v>
      </c>
      <c r="S252" t="s">
        <v>53</v>
      </c>
      <c r="T252">
        <v>0</v>
      </c>
      <c r="U252">
        <v>0</v>
      </c>
      <c r="V252">
        <v>0</v>
      </c>
      <c r="W252" t="s">
        <v>53</v>
      </c>
      <c r="X252" t="s">
        <v>53</v>
      </c>
      <c r="Y252" t="s">
        <v>53</v>
      </c>
      <c r="Z252" t="s">
        <v>53</v>
      </c>
      <c r="AA252" t="s">
        <v>53</v>
      </c>
      <c r="AB252" t="s">
        <v>53</v>
      </c>
      <c r="AC252" t="s">
        <v>53</v>
      </c>
      <c r="AD252" t="s">
        <v>53</v>
      </c>
      <c r="AE252" t="s">
        <v>53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t="s">
        <v>53</v>
      </c>
      <c r="AQ252" t="s">
        <v>53</v>
      </c>
      <c r="AR252" t="s">
        <v>53</v>
      </c>
      <c r="AS252">
        <v>0</v>
      </c>
      <c r="AT252" t="s">
        <v>53</v>
      </c>
    </row>
    <row r="253" spans="1:46">
      <c r="A253" t="s">
        <v>542</v>
      </c>
      <c r="B253" t="s">
        <v>543</v>
      </c>
      <c r="C253">
        <v>4</v>
      </c>
      <c r="D253">
        <v>4</v>
      </c>
      <c r="E253" t="s">
        <v>53</v>
      </c>
      <c r="F253">
        <v>4</v>
      </c>
      <c r="G253" t="s">
        <v>53</v>
      </c>
      <c r="H253">
        <v>0</v>
      </c>
      <c r="I253">
        <v>0</v>
      </c>
      <c r="J253">
        <v>0</v>
      </c>
      <c r="K253" t="s">
        <v>53</v>
      </c>
      <c r="L253" t="s">
        <v>53</v>
      </c>
      <c r="M253" t="s">
        <v>53</v>
      </c>
      <c r="N253" t="s">
        <v>53</v>
      </c>
      <c r="O253" t="s">
        <v>53</v>
      </c>
      <c r="P253" t="s">
        <v>53</v>
      </c>
      <c r="Q253" t="s">
        <v>53</v>
      </c>
      <c r="R253" t="s">
        <v>53</v>
      </c>
      <c r="S253" t="s">
        <v>53</v>
      </c>
      <c r="T253">
        <v>4</v>
      </c>
      <c r="U253">
        <v>4</v>
      </c>
      <c r="V253">
        <v>0</v>
      </c>
      <c r="W253" t="s">
        <v>53</v>
      </c>
      <c r="X253" t="s">
        <v>53</v>
      </c>
      <c r="Y253" t="s">
        <v>53</v>
      </c>
      <c r="Z253" t="s">
        <v>53</v>
      </c>
      <c r="AA253" t="s">
        <v>53</v>
      </c>
      <c r="AB253" t="s">
        <v>53</v>
      </c>
      <c r="AC253" t="s">
        <v>53</v>
      </c>
      <c r="AD253" t="s">
        <v>53</v>
      </c>
      <c r="AE253" t="s">
        <v>53</v>
      </c>
      <c r="AF253">
        <v>182</v>
      </c>
      <c r="AG253">
        <v>125</v>
      </c>
      <c r="AH253">
        <v>123</v>
      </c>
      <c r="AI253">
        <v>2</v>
      </c>
      <c r="AJ253">
        <v>57</v>
      </c>
      <c r="AK253">
        <v>7</v>
      </c>
      <c r="AL253">
        <v>50</v>
      </c>
      <c r="AM253">
        <v>0</v>
      </c>
      <c r="AN253">
        <v>0</v>
      </c>
      <c r="AO253">
        <v>0</v>
      </c>
      <c r="AP253" t="s">
        <v>53</v>
      </c>
      <c r="AQ253" t="s">
        <v>53</v>
      </c>
      <c r="AR253" t="s">
        <v>53</v>
      </c>
      <c r="AS253">
        <v>0</v>
      </c>
      <c r="AT253" t="s">
        <v>53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2</vt:i4>
      </vt:variant>
    </vt:vector>
  </HeadingPairs>
  <TitlesOfParts>
    <vt:vector size="17" baseType="lpstr">
      <vt:lpstr>收費</vt:lpstr>
      <vt:lpstr>公告</vt:lpstr>
      <vt:lpstr>身份額度</vt:lpstr>
      <vt:lpstr>計算</vt:lpstr>
      <vt:lpstr>教</vt:lpstr>
      <vt:lpstr>學</vt:lpstr>
      <vt:lpstr>讀</vt:lpstr>
      <vt:lpstr>人</vt:lpstr>
      <vt:lpstr>總</vt:lpstr>
      <vt:lpstr>專一</vt:lpstr>
      <vt:lpstr>專二</vt:lpstr>
      <vt:lpstr>特教</vt:lpstr>
      <vt:lpstr>國二</vt:lpstr>
      <vt:lpstr>國三</vt:lpstr>
      <vt:lpstr>體</vt:lpstr>
      <vt:lpstr>公告!Print_Titles</vt:lpstr>
      <vt:lpstr>收費!Print_Titles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2024-06-19T05:08:44Z</cp:lastPrinted>
  <dcterms:created xsi:type="dcterms:W3CDTF">2024-06-18T00:38:17Z</dcterms:created>
  <dcterms:modified xsi:type="dcterms:W3CDTF">2024-06-19T05:59:01Z</dcterms:modified>
</cp:coreProperties>
</file>